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企画総務課\永年保存書類\財政係\公会計制度\R4\R4.9.9【該当有：報告済】【916〆】統一的な基準による財務書類から得られる情報に関する調査について\"/>
    </mc:Choice>
  </mc:AlternateContent>
  <bookViews>
    <workbookView xWindow="0" yWindow="0" windowWidth="15360" windowHeight="7635" tabRatio="93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<sst xmlns="http://schemas.openxmlformats.org/spreadsheetml/2006/main" count="1147" uniqueCount="592">
  <si>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</si>
  <si>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</si>
  <si>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</si>
  <si>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</si>
  <si>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</si>
  <si>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</si>
  <si>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</si>
  <si>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</si>
  <si>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</si>
  <si>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</si>
  <si>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</si>
  <si>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</si>
  <si>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</si>
  <si>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</si>
  <si>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</si>
  <si>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</si>
  <si>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</si>
  <si>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</si>
  <si>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</si>
  <si>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</si>
  <si>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</si>
  <si>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</si>
  <si>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</si>
  <si>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</si>
  <si>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</si>
  <si>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</si>
  <si>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</si>
  <si>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</si>
  <si>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</si>
  <si>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</si>
  <si>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</si>
  <si>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</si>
  <si>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</si>
  <si>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</si>
  <si>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</si>
  <si>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</si>
  <si>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</si>
  <si>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</si>
  <si>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</si>
  <si>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</si>
  <si>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</si>
  <si>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</si>
  <si>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</si>
  <si>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</si>
  <si>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</si>
  <si>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</si>
  <si>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</si>
  <si>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</si>
  <si>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</si>
  <si>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</si>
  <si>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</si>
  <si>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</si>
  <si>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</si>
  <si>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</si>
  <si>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</si>
  <si>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</si>
  <si>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</si>
  <si>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</si>
  <si>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</si>
  <si>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</si>
  <si>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</si>
  <si>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</si>
  <si>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</si>
  <si>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</si>
  <si>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</si>
  <si>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</si>
  <si>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</si>
  <si>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</si>
  <si>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</si>
  <si>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</si>
  <si>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</si>
  <si>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</si>
  <si>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</si>
  <si>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</si>
  <si>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</si>
  <si>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</si>
  <si>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</si>
  <si>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</si>
  <si>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</si>
  <si>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</si>
  <si>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</si>
  <si>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</si>
  <si>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</si>
  <si>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</si>
  <si>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</si>
  <si>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</si>
  <si>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</si>
  <si>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</si>
  <si>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</si>
  <si>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</si>
  <si>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</si>
  <si>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</si>
  <si>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</si>
  <si>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</si>
  <si>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</si>
  <si>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</si>
  <si>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</si>
  <si>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西興部村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</si>
  <si>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</si>
  <si>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</si>
  <si>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</si>
  <si>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</si>
  <si>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</si>
  <si>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</si>
  <si>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</si>
  <si>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</si>
  <si>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</si>
  <si>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</si>
  <si>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</si>
  <si>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</si>
  <si>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</si>
  <si>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</si>
  <si>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</si>
  <si>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</si>
  <si>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</si>
  <si>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</si>
  <si>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</si>
  <si>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</si>
  <si>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</si>
  <si>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</si>
  <si>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</si>
  <si>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</si>
  <si>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</si>
  <si>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</si>
  <si>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</si>
  <si>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</si>
  <si>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</si>
  <si>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</si>
  <si>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</si>
  <si>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</si>
  <si>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</si>
  <si>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</si>
  <si>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</si>
  <si>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</si>
  <si>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</si>
  <si>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</si>
  <si>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</si>
  <si>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</si>
  <si>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</si>
  <si>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</si>
  <si>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</si>
  <si>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</si>
  <si>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</si>
  <si>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</si>
  <si>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</si>
  <si>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</si>
  <si>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</si>
  <si>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</si>
  <si>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</si>
  <si>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</si>
  <si>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</si>
  <si>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</si>
  <si>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</si>
  <si>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</si>
  <si>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</si>
  <si>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</si>
  <si>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</si>
  <si>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</si>
  <si>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</si>
  <si>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</si>
  <si>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</si>
  <si>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</si>
  <si>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</si>
  <si>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</si>
  <si>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</si>
  <si>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</si>
  <si>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</si>
  <si>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</si>
  <si>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</si>
  <si>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</si>
  <si>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</si>
  <si>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</si>
  <si>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</si>
  <si>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</si>
  <si>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</si>
  <si>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</si>
  <si>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</si>
  <si>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</si>
  <si>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</si>
  <si>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</si>
  <si>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</si>
  <si>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</si>
  <si>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</si>
  <si>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</si>
  <si>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</si>
  <si>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</si>
  <si>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</si>
  <si>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</si>
  <si>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</si>
  <si>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</si>
  <si>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</si>
  <si>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</si>
  <si>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</si>
  <si>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</si>
  <si>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</si>
  <si>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</si>
  <si>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</si>
  <si>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</si>
  <si>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</si>
  <si>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</si>
  <si>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</si>
  <si>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</si>
  <si>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</si>
  <si>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</si>
  <si>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</si>
  <si>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</si>
  <si>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</si>
  <si>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</si>
  <si>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</si>
  <si>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</si>
  <si>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</si>
  <si>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</si>
  <si>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</si>
  <si>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北海道西興部村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</si>
  <si>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</si>
  <si>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</si>
  <si>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</si>
  <si>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</si>
  <si>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</si>
  <si>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</si>
  <si>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</si>
  <si>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</si>
  <si>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</si>
  <si>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</si>
  <si>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</si>
  <si>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</si>
  <si>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</si>
  <si>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</si>
  <si>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</si>
  <si>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</si>
  <si>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</si>
  <si>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</si>
  <si>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</si>
  <si>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</si>
  <si>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</si>
  <si>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</si>
  <si>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</si>
  <si>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</si>
  <si>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</si>
  <si>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</si>
  <si>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</si>
  <si>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</si>
  <si>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</si>
  <si>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</si>
  <si>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</si>
  <si>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</si>
  <si>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</si>
  <si>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</si>
  <si>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</si>
  <si>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</si>
  <si>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</si>
  <si>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</si>
  <si>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</si>
  <si>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</si>
  <si>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</si>
  <si>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</si>
  <si>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</si>
  <si>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</si>
  <si>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</si>
  <si>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</si>
  <si>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</si>
  <si>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</si>
  <si>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</si>
  <si>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</si>
  <si>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</si>
  <si>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</si>
  <si>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</si>
  <si>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</si>
  <si>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</si>
  <si>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</si>
  <si>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</si>
  <si>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</si>
  <si>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</si>
  <si>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</si>
  <si>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</si>
  <si>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</si>
  <si>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</si>
  <si>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</si>
  <si>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</si>
  <si>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</si>
  <si>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</si>
  <si>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</si>
  <si>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</si>
  <si>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</si>
  <si>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</si>
  <si>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</si>
  <si>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</si>
  <si>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</si>
  <si>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</si>
  <si>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</si>
  <si>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</si>
  <si>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</si>
  <si>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</si>
  <si>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</si>
  <si>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</si>
  <si>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</si>
  <si>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</si>
  <si>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</si>
  <si>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</si>
  <si>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</si>
  <si>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</si>
  <si>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</si>
  <si>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</si>
  <si>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</si>
  <si>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</si>
  <si>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</si>
  <si>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</si>
  <si>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</si>
  <si>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</si>
  <si>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</si>
  <si>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</si>
  <si>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</si>
  <si>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</si>
  <si>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</si>
  <si>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</si>
  <si>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</si>
  <si>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</si>
  <si>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</si>
  <si>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</si>
  <si>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</si>
  <si>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</si>
  <si>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</si>
  <si>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</si>
  <si>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</si>
  <si>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</si>
  <si>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</si>
  <si>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</si>
  <si>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</si>
  <si>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</si>
  <si>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</si>
  <si>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</si>
  <si>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</si>
  <si>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</si>
  <si>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</si>
  <si>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</si>
  <si>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</si>
  <si>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</si>
  <si>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</si>
  <si>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</si>
  <si>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</si>
  <si>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</si>
  <si>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</si>
  <si>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</si>
  <si>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</si>
  <si>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</si>
  <si>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</si>
  <si>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</si>
  <si>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</si>
  <si>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</si>
  <si>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</si>
  <si>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</si>
  <si>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</si>
  <si>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</si>
  <si>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</si>
  <si>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</si>
  <si>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</si>
  <si>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</si>
  <si>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</si>
  <si>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</si>
  <si>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</si>
  <si>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</si>
  <si>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</si>
  <si>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</si>
  <si>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</si>
  <si>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</si>
  <si>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</si>
  <si>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</si>
  <si>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</si>
  <si>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北海道西興部村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</si>
  <si>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</si>
  <si>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</si>
  <si>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</si>
  <si>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</si>
  <si>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</si>
  <si>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</si>
  <si>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</si>
  <si>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</si>
  <si>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</si>
  <si>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</si>
  <si>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</si>
  <si>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</si>
  <si>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</si>
  <si>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</si>
  <si>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</si>
  <si>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</si>
  <si>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</si>
  <si>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</si>
  <si>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</si>
  <si>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</si>
  <si>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</si>
  <si>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</si>
  <si>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</si>
  <si>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</si>
  <si>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</si>
  <si>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</si>
  <si>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</si>
  <si>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</si>
  <si>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</si>
  <si>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</si>
  <si>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</si>
  <si>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</si>
  <si>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</si>
  <si>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</si>
  <si>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</si>
  <si>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</si>
  <si>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</si>
  <si>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</si>
  <si>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</si>
  <si>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</si>
  <si>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</si>
  <si>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</si>
  <si>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</si>
  <si>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</si>
  <si>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</si>
  <si>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</si>
  <si>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</si>
  <si>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</si>
  <si>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</si>
  <si>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</si>
  <si>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</si>
  <si>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</si>
  <si>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</si>
  <si>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</si>
  <si>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</si>
  <si>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</si>
  <si>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</si>
  <si>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</si>
  <si>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</si>
  <si>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</si>
  <si>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</si>
  <si>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</si>
  <si>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</si>
  <si>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</si>
  <si>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</si>
  <si>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</si>
  <si>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</si>
  <si>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</si>
  <si>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</si>
  <si>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</si>
  <si>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</si>
  <si>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</si>
  <si>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</si>
  <si>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</si>
  <si>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</si>
  <si>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</si>
  <si>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</si>
  <si>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</si>
  <si>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</si>
  <si>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</si>
  <si>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</si>
  <si>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</si>
  <si>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</si>
  <si>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</si>
  <si>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</si>
  <si>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</si>
  <si>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</si>
  <si>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</si>
  <si>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</si>
  <si>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</si>
  <si>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</si>
  <si>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</si>
  <si>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</si>
  <si>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</si>
  <si>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</si>
  <si>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</si>
  <si>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</si>
  <si>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</si>
  <si>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</si>
  <si>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</si>
  <si>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</si>
  <si>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</si>
  <si>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</si>
  <si>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</si>
  <si>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</si>
  <si>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</si>
  <si>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</si>
  <si>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</si>
  <si>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</si>
  <si>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</si>
  <si>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</si>
  <si>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</si>
  <si>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</si>
  <si>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</si>
  <si>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</si>
  <si>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</si>
  <si>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</si>
  <si>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</si>
  <si>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</si>
  <si>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</si>
  <si>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</si>
  <si>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</si>
  <si>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</si>
  <si>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</si>
  <si>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</si>
  <si>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</si>
  <si>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</si>
  <si>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</si>
  <si>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</si>
  <si>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</si>
  <si>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</si>
  <si>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</si>
  <si>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</si>
  <si>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</si>
  <si>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</si>
  <si>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</si>
  <si>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</si>
  <si>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</si>
  <si>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</si>
  <si>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</si>
  <si>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</si>
  <si>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</si>
  <si>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</si>
  <si>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</si>
  <si>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</si>
  <si>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</si>
  <si>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</si>
  <si>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</si>
  <si>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</si>
  <si>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</si>
  <si>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</si>
  <si>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</si>
  <si>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</si>
  <si>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</si>
  <si>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</si>
  <si>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</si>
  <si>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</si>
  <si>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</si>
  <si>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</si>
  <si>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</si>
  <si>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</si>
  <si>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</si>
  <si>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</si>
  <si>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</si>
  <si>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</si>
  <si>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</si>
  <si>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</si>
  <si>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</si>
  <si>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</si>
  <si>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</si>
  <si>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</si>
  <si>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</si>
  <si>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</si>
  <si>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</si>
  <si>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</si>
  <si>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</si>
  <si>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</si>
  <si>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</si>
  <si>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</si>
  <si>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</si>
  <si>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</si>
  <si>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</si>
  <si>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</si>
  <si>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1.63</t>
  </si>
  <si>
    <t>▲ 4.73</t>
  </si>
  <si>
    <t>介護保険特別会計</t>
  </si>
  <si>
    <t>一般会計</t>
  </si>
  <si>
    <t>国民健康保険事業特別会計</t>
  </si>
  <si>
    <t>簡易水道事業特別会計</t>
  </si>
  <si>
    <t>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</si>
  <si>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</si>
  <si>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</si>
  <si>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</si>
  <si>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</si>
  <si>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</si>
  <si>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</si>
  <si>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</si>
  <si>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</si>
  <si>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</si>
  <si>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</si>
  <si>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網走地方教育研修センター組合</t>
    <rPh sb="0" eb="2">
      <t>アバシリ</t>
    </rPh>
    <rPh sb="2" eb="4">
      <t>チホウ</t>
    </rPh>
    <rPh sb="4" eb="6">
      <t>キョウイク</t>
    </rPh>
    <rPh sb="6" eb="8">
      <t>ケンシュウ</t>
    </rPh>
    <rPh sb="12" eb="14">
      <t>クミアイ</t>
    </rPh>
    <phoneticPr fontId="2"/>
  </si>
  <si>
    <t>紋別地区消防組合</t>
    <rPh sb="0" eb="2">
      <t>モンベツ</t>
    </rPh>
    <rPh sb="2" eb="4">
      <t>チク</t>
    </rPh>
    <rPh sb="4" eb="6">
      <t>ショウボウ</t>
    </rPh>
    <rPh sb="6" eb="8">
      <t>クミアイ</t>
    </rPh>
    <phoneticPr fontId="2"/>
  </si>
  <si>
    <t>西紋別地区環境衛生組合</t>
    <rPh sb="0" eb="1">
      <t>ニシ</t>
    </rPh>
    <rPh sb="1" eb="3">
      <t>モンベツ</t>
    </rPh>
    <rPh sb="3" eb="5">
      <t>チク</t>
    </rPh>
    <rPh sb="5" eb="7">
      <t>カンキョウ</t>
    </rPh>
    <rPh sb="7" eb="9">
      <t>エイセイ</t>
    </rPh>
    <rPh sb="9" eb="11">
      <t>クミアイ</t>
    </rPh>
    <phoneticPr fontId="2"/>
  </si>
  <si>
    <t>広域紋別病院企業団</t>
    <rPh sb="0" eb="2">
      <t>コウイキ</t>
    </rPh>
    <rPh sb="2" eb="4">
      <t>モンベツ</t>
    </rPh>
    <rPh sb="4" eb="6">
      <t>ビョウイン</t>
    </rPh>
    <rPh sb="6" eb="9">
      <t>キギョウダン</t>
    </rPh>
    <phoneticPr fontId="2"/>
  </si>
  <si>
    <t>－</t>
    <phoneticPr fontId="2"/>
  </si>
  <si>
    <t>-</t>
    <phoneticPr fontId="2"/>
  </si>
  <si>
    <t>公共施設整備基金</t>
    <phoneticPr fontId="5"/>
  </si>
  <si>
    <t>名寄本線代替輸送確保基金</t>
    <phoneticPr fontId="5"/>
  </si>
  <si>
    <t>社会福祉事業基金</t>
    <phoneticPr fontId="5"/>
  </si>
  <si>
    <t>義務教育施設整備基金</t>
    <phoneticPr fontId="5"/>
  </si>
  <si>
    <t>ふるさと振興事業基金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</si>
  <si>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</si>
  <si>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</si>
  <si>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</si>
  <si>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本村は、将来負担比率において、基金などの充当可能財源等が将来負担額を大きく上回っており、健全な財政状況を保っています。
　また、有形固定資産減価償却率においては、全国平均や北海道平均と比べると、高い数値となっており、今後は公共施設等の長寿命化計画に基づき、施設の維持管理を適切に進めていきます。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</si>
  <si>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</si>
  <si>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</si>
  <si>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</si>
  <si>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</si>
  <si>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</si>
  <si>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</si>
  <si>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　　Ｈ28～30年度までに実施してきた大規模事業の実施に伴う過疎債の発行により多額となっていますが、地方交付税の公債費に算入される見込額と、減債基金をはじめとする基金の保有により、結果的に算定されない状況となっています。
実質公債費比率　　H28～30年度までに実施してきた大規模事業の実施に伴う過疎債の発行に加え、下水道施設整備及び簡易水道施設の更新事業における地方債発行により繰出金も増額となっています。平成18年度をピークに減少がしているものの、H29～30年度に大規模事業を実施したため一時的に上昇しますが、その後は新規発行地方債の抑制に努めていきます。</t>
    <rPh sb="200" eb="201">
      <t>ゾウ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</si>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</sst>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CE76-4322-8DC3-457C1007EC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543940</c:v>
                </c:pt>
                <c:pt idx="1">
                  <c:v>719051</c:v>
                </c:pt>
                <c:pt idx="2">
                  <c:v>901860</c:v>
                </c:pt>
                <c:pt idx="3">
                  <c:v>515568</c:v>
                </c:pt>
                <c:pt idx="4">
                  <c:v>205323</c:v>
                </c:pt>
              </c:numCache>
            </c:numRef>
          </c:val>
          <c:smooth val="0"/>
          <c:extLst>
            <c:ext xmlns:c16="http://schemas.microsoft.com/office/drawing/2014/chart" uri="{C3380CC4-5D6E-409C-BE32-E72D297353CC}">
              <c16:uniqueId val="{00000001-CE76-4322-8DC3-457C1007EC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3.01</c:v>
                </c:pt>
                <c:pt idx="1">
                  <c:v>-1.63</c:v>
                </c:pt>
                <c:pt idx="2">
                  <c:v>2.41</c:v>
                </c:pt>
                <c:pt idx="3">
                  <c:v>2.2000000000000002</c:v>
                </c:pt>
                <c:pt idx="4">
                  <c:v>1.77</c:v>
                </c:pt>
              </c:numCache>
            </c:numRef>
          </c:val>
          <c:extLst>
            <c:ext xmlns:c16="http://schemas.microsoft.com/office/drawing/2014/chart" uri="{C3380CC4-5D6E-409C-BE32-E72D297353CC}">
              <c16:uniqueId val="{00000000-06F4-4ED3-A5DA-760333D370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41.81</c:v>
                </c:pt>
                <c:pt idx="1">
                  <c:v>43.52</c:v>
                </c:pt>
                <c:pt idx="2">
                  <c:v>44.32</c:v>
                </c:pt>
                <c:pt idx="3">
                  <c:v>45.16</c:v>
                </c:pt>
                <c:pt idx="4">
                  <c:v>48.89</c:v>
                </c:pt>
              </c:numCache>
            </c:numRef>
          </c:val>
          <c:extLst>
            <c:ext xmlns:c16="http://schemas.microsoft.com/office/drawing/2014/chart" uri="{C3380CC4-5D6E-409C-BE32-E72D297353CC}">
              <c16:uniqueId val="{00000001-06F4-4ED3-A5DA-760333D370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0.59</c:v>
                </c:pt>
                <c:pt idx="1">
                  <c:v>-4.7300000000000004</c:v>
                </c:pt>
                <c:pt idx="2">
                  <c:v>4.0999999999999996</c:v>
                </c:pt>
                <c:pt idx="3">
                  <c:v>24.91</c:v>
                </c:pt>
                <c:pt idx="4">
                  <c:v>4.45</c:v>
                </c:pt>
              </c:numCache>
            </c:numRef>
          </c:val>
          <c:smooth val="0"/>
          <c:extLst>
            <c:ext xmlns:c16="http://schemas.microsoft.com/office/drawing/2014/chart" uri="{C3380CC4-5D6E-409C-BE32-E72D297353CC}">
              <c16:uniqueId val="{00000002-06F4-4ED3-A5DA-760333D370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321-4CE1-9C56-9E40DC85CA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21-4CE1-9C56-9E40DC85CA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321-4CE1-9C56-9E40DC85CAB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321-4CE1-9C56-9E40DC85CAB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321-4CE1-9C56-9E40DC85CAB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0.05</c:v>
                </c:pt>
                <c:pt idx="4">
                  <c:v>#N/A</c:v>
                </c:pt>
                <c:pt idx="5">
                  <c:v>0.03</c:v>
                </c:pt>
                <c:pt idx="6">
                  <c:v>#N/A</c:v>
                </c:pt>
                <c:pt idx="7">
                  <c:v>0.05</c:v>
                </c:pt>
                <c:pt idx="8">
                  <c:v>#N/A</c:v>
                </c:pt>
                <c:pt idx="9">
                  <c:v>0.01</c:v>
                </c:pt>
              </c:numCache>
            </c:numRef>
          </c:val>
          <c:extLst>
            <c:ext xmlns:c16="http://schemas.microsoft.com/office/drawing/2014/chart" uri="{C3380CC4-5D6E-409C-BE32-E72D297353CC}">
              <c16:uniqueId val="{00000005-D321-4CE1-9C56-9E40DC85CAB1}"/>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0.03</c:v>
                </c:pt>
                <c:pt idx="4">
                  <c:v>#N/A</c:v>
                </c:pt>
                <c:pt idx="5">
                  <c:v>0.05</c:v>
                </c:pt>
                <c:pt idx="6">
                  <c:v>#N/A</c:v>
                </c:pt>
                <c:pt idx="7">
                  <c:v>7.0000000000000007E-2</c:v>
                </c:pt>
                <c:pt idx="8">
                  <c:v>#N/A</c:v>
                </c:pt>
                <c:pt idx="9">
                  <c:v>0.06</c:v>
                </c:pt>
              </c:numCache>
            </c:numRef>
          </c:val>
          <c:extLst>
            <c:ext xmlns:c16="http://schemas.microsoft.com/office/drawing/2014/chart" uri="{C3380CC4-5D6E-409C-BE32-E72D297353CC}">
              <c16:uniqueId val="{00000006-D321-4CE1-9C56-9E40DC85CAB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c:v>
                </c:pt>
                <c:pt idx="2">
                  <c:v>#N/A</c:v>
                </c:pt>
                <c:pt idx="3">
                  <c:v>0.73</c:v>
                </c:pt>
                <c:pt idx="4">
                  <c:v>#N/A</c:v>
                </c:pt>
                <c:pt idx="5">
                  <c:v>0.44</c:v>
                </c:pt>
                <c:pt idx="6">
                  <c:v>#N/A</c:v>
                </c:pt>
                <c:pt idx="7">
                  <c:v>0.27</c:v>
                </c:pt>
                <c:pt idx="8">
                  <c:v>#N/A</c:v>
                </c:pt>
                <c:pt idx="9">
                  <c:v>0.53</c:v>
                </c:pt>
              </c:numCache>
            </c:numRef>
          </c:val>
          <c:extLst>
            <c:ext xmlns:c16="http://schemas.microsoft.com/office/drawing/2014/chart" uri="{C3380CC4-5D6E-409C-BE32-E72D297353CC}">
              <c16:uniqueId val="{00000007-D321-4CE1-9C56-9E40DC85CA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c:v>
                </c:pt>
                <c:pt idx="2">
                  <c:v>1.63</c:v>
                </c:pt>
                <c:pt idx="3">
                  <c:v>#N/A</c:v>
                </c:pt>
                <c:pt idx="4">
                  <c:v>#N/A</c:v>
                </c:pt>
                <c:pt idx="5">
                  <c:v>2.41</c:v>
                </c:pt>
                <c:pt idx="6">
                  <c:v>#N/A</c:v>
                </c:pt>
                <c:pt idx="7">
                  <c:v>2.2000000000000002</c:v>
                </c:pt>
                <c:pt idx="8">
                  <c:v>#N/A</c:v>
                </c:pt>
                <c:pt idx="9">
                  <c:v>1.76</c:v>
                </c:pt>
              </c:numCache>
            </c:numRef>
          </c:val>
          <c:extLst>
            <c:ext xmlns:c16="http://schemas.microsoft.com/office/drawing/2014/chart" uri="{C3380CC4-5D6E-409C-BE32-E72D297353CC}">
              <c16:uniqueId val="{00000008-D321-4CE1-9C56-9E40DC85CAB1}"/>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1.41</c:v>
                </c:pt>
                <c:pt idx="2">
                  <c:v>#N/A</c:v>
                </c:pt>
                <c:pt idx="3">
                  <c:v>1.24</c:v>
                </c:pt>
                <c:pt idx="4">
                  <c:v>#N/A</c:v>
                </c:pt>
                <c:pt idx="5">
                  <c:v>1.35</c:v>
                </c:pt>
                <c:pt idx="6">
                  <c:v>#N/A</c:v>
                </c:pt>
                <c:pt idx="7">
                  <c:v>1.33</c:v>
                </c:pt>
                <c:pt idx="8">
                  <c:v>#N/A</c:v>
                </c:pt>
                <c:pt idx="9">
                  <c:v>2.3199999999999998</c:v>
                </c:pt>
              </c:numCache>
            </c:numRef>
          </c:val>
          <c:extLst>
            <c:ext xmlns:c16="http://schemas.microsoft.com/office/drawing/2014/chart" uri="{C3380CC4-5D6E-409C-BE32-E72D297353CC}">
              <c16:uniqueId val="{00000009-D321-4CE1-9C56-9E40DC85CA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360</c:v>
                </c:pt>
                <c:pt idx="5">
                  <c:v>385</c:v>
                </c:pt>
                <c:pt idx="8">
                  <c:v>391</c:v>
                </c:pt>
                <c:pt idx="11">
                  <c:v>357</c:v>
                </c:pt>
                <c:pt idx="14">
                  <c:v>364</c:v>
                </c:pt>
              </c:numCache>
            </c:numRef>
          </c:val>
          <c:extLst>
            <c:ext xmlns:c16="http://schemas.microsoft.com/office/drawing/2014/chart" uri="{C3380CC4-5D6E-409C-BE32-E72D297353CC}">
              <c16:uniqueId val="{00000000-8E45-4C8A-910C-3EF21D11AE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45-4C8A-910C-3EF21D11AE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7</c:v>
                </c:pt>
                <c:pt idx="6">
                  <c:v>3</c:v>
                </c:pt>
                <c:pt idx="9">
                  <c:v>5</c:v>
                </c:pt>
                <c:pt idx="12">
                  <c:v>0</c:v>
                </c:pt>
              </c:numCache>
            </c:numRef>
          </c:val>
          <c:extLst>
            <c:ext xmlns:c16="http://schemas.microsoft.com/office/drawing/2014/chart" uri="{C3380CC4-5D6E-409C-BE32-E72D297353CC}">
              <c16:uniqueId val="{00000002-8E45-4C8A-910C-3EF21D11AE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45-4C8A-910C-3EF21D11AE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73</c:v>
                </c:pt>
                <c:pt idx="3">
                  <c:v>74</c:v>
                </c:pt>
                <c:pt idx="6">
                  <c:v>75</c:v>
                </c:pt>
                <c:pt idx="9">
                  <c:v>51</c:v>
                </c:pt>
                <c:pt idx="12">
                  <c:v>50</c:v>
                </c:pt>
              </c:numCache>
            </c:numRef>
          </c:val>
          <c:extLst>
            <c:ext xmlns:c16="http://schemas.microsoft.com/office/drawing/2014/chart" uri="{C3380CC4-5D6E-409C-BE32-E72D297353CC}">
              <c16:uniqueId val="{00000004-8E45-4C8A-910C-3EF21D11AE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45-4C8A-910C-3EF21D11AE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45-4C8A-910C-3EF21D11AE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456</c:v>
                </c:pt>
                <c:pt idx="3">
                  <c:v>500</c:v>
                </c:pt>
                <c:pt idx="6">
                  <c:v>494</c:v>
                </c:pt>
                <c:pt idx="9">
                  <c:v>439</c:v>
                </c:pt>
                <c:pt idx="12">
                  <c:v>390</c:v>
                </c:pt>
              </c:numCache>
            </c:numRef>
          </c:val>
          <c:extLst>
            <c:ext xmlns:c16="http://schemas.microsoft.com/office/drawing/2014/chart" uri="{C3380CC4-5D6E-409C-BE32-E72D297353CC}">
              <c16:uniqueId val="{00000007-8E45-4C8A-910C-3EF21D11AE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170</c:v>
                </c:pt>
                <c:pt idx="2">
                  <c:v>#N/A</c:v>
                </c:pt>
                <c:pt idx="3">
                  <c:v>#N/A</c:v>
                </c:pt>
                <c:pt idx="4">
                  <c:v>196</c:v>
                </c:pt>
                <c:pt idx="5">
                  <c:v>#N/A</c:v>
                </c:pt>
                <c:pt idx="6">
                  <c:v>#N/A</c:v>
                </c:pt>
                <c:pt idx="7">
                  <c:v>181</c:v>
                </c:pt>
                <c:pt idx="8">
                  <c:v>#N/A</c:v>
                </c:pt>
                <c:pt idx="9">
                  <c:v>#N/A</c:v>
                </c:pt>
                <c:pt idx="10">
                  <c:v>138</c:v>
                </c:pt>
                <c:pt idx="11">
                  <c:v>#N/A</c:v>
                </c:pt>
                <c:pt idx="12">
                  <c:v>#N/A</c:v>
                </c:pt>
                <c:pt idx="13">
                  <c:v>76</c:v>
                </c:pt>
                <c:pt idx="14">
                  <c:v>#N/A</c:v>
                </c:pt>
              </c:numCache>
            </c:numRef>
          </c:val>
          <c:smooth val="0"/>
          <c:extLst>
            <c:ext xmlns:c16="http://schemas.microsoft.com/office/drawing/2014/chart" uri="{C3380CC4-5D6E-409C-BE32-E72D297353CC}">
              <c16:uniqueId val="{00000008-8E45-4C8A-910C-3EF21D11AE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2964</c:v>
                </c:pt>
                <c:pt idx="5">
                  <c:v>3012</c:v>
                </c:pt>
                <c:pt idx="8">
                  <c:v>3264</c:v>
                </c:pt>
                <c:pt idx="11">
                  <c:v>3090</c:v>
                </c:pt>
                <c:pt idx="14">
                  <c:v>3043</c:v>
                </c:pt>
              </c:numCache>
            </c:numRef>
          </c:val>
          <c:extLst>
            <c:ext xmlns:c16="http://schemas.microsoft.com/office/drawing/2014/chart" uri="{C3380CC4-5D6E-409C-BE32-E72D297353CC}">
              <c16:uniqueId val="{00000000-4CE2-4ECE-98ED-035742A630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668</c:v>
                </c:pt>
                <c:pt idx="5">
                  <c:v>550</c:v>
                </c:pt>
                <c:pt idx="8">
                  <c:v>504</c:v>
                </c:pt>
                <c:pt idx="11">
                  <c:v>443</c:v>
                </c:pt>
                <c:pt idx="14">
                  <c:v>410</c:v>
                </c:pt>
              </c:numCache>
            </c:numRef>
          </c:val>
          <c:extLst>
            <c:ext xmlns:c16="http://schemas.microsoft.com/office/drawing/2014/chart" uri="{C3380CC4-5D6E-409C-BE32-E72D297353CC}">
              <c16:uniqueId val="{00000001-4CE2-4ECE-98ED-035742A630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3813</c:v>
                </c:pt>
                <c:pt idx="5">
                  <c:v>3563</c:v>
                </c:pt>
                <c:pt idx="8">
                  <c:v>3200</c:v>
                </c:pt>
                <c:pt idx="11">
                  <c:v>2782</c:v>
                </c:pt>
                <c:pt idx="14">
                  <c:v>2833</c:v>
                </c:pt>
              </c:numCache>
            </c:numRef>
          </c:val>
          <c:extLst>
            <c:ext xmlns:c16="http://schemas.microsoft.com/office/drawing/2014/chart" uri="{C3380CC4-5D6E-409C-BE32-E72D297353CC}">
              <c16:uniqueId val="{00000002-4CE2-4ECE-98ED-035742A630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E2-4ECE-98ED-035742A630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E2-4ECE-98ED-035742A630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5-4CE2-4ECE-98ED-035742A630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1036</c:v>
                </c:pt>
                <c:pt idx="3">
                  <c:v>305</c:v>
                </c:pt>
                <c:pt idx="6">
                  <c:v>228</c:v>
                </c:pt>
                <c:pt idx="9">
                  <c:v>238</c:v>
                </c:pt>
                <c:pt idx="12">
                  <c:v>194</c:v>
                </c:pt>
              </c:numCache>
            </c:numRef>
          </c:val>
          <c:extLst>
            <c:ext xmlns:c16="http://schemas.microsoft.com/office/drawing/2014/chart" uri="{C3380CC4-5D6E-409C-BE32-E72D297353CC}">
              <c16:uniqueId val="{00000006-4CE2-4ECE-98ED-035742A630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c:v>
                </c:pt>
                <c:pt idx="3">
                  <c:v>21</c:v>
                </c:pt>
                <c:pt idx="6">
                  <c:v>19</c:v>
                </c:pt>
                <c:pt idx="9">
                  <c:v>16</c:v>
                </c:pt>
                <c:pt idx="12">
                  <c:v>14</c:v>
                </c:pt>
              </c:numCache>
            </c:numRef>
          </c:val>
          <c:extLst>
            <c:ext xmlns:c16="http://schemas.microsoft.com/office/drawing/2014/chart" uri="{C3380CC4-5D6E-409C-BE32-E72D297353CC}">
              <c16:uniqueId val="{00000007-4CE2-4ECE-98ED-035742A630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651</c:v>
                </c:pt>
                <c:pt idx="3">
                  <c:v>668</c:v>
                </c:pt>
                <c:pt idx="6">
                  <c:v>610</c:v>
                </c:pt>
                <c:pt idx="9">
                  <c:v>584</c:v>
                </c:pt>
                <c:pt idx="12">
                  <c:v>549</c:v>
                </c:pt>
              </c:numCache>
            </c:numRef>
          </c:val>
          <c:extLst>
            <c:ext xmlns:c16="http://schemas.microsoft.com/office/drawing/2014/chart" uri="{C3380CC4-5D6E-409C-BE32-E72D297353CC}">
              <c16:uniqueId val="{00000008-4CE2-4ECE-98ED-035742A630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CE2-4ECE-98ED-035742A630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3923</c:v>
                </c:pt>
                <c:pt idx="3">
                  <c:v>4013</c:v>
                </c:pt>
                <c:pt idx="6">
                  <c:v>4356</c:v>
                </c:pt>
                <c:pt idx="9">
                  <c:v>4069</c:v>
                </c:pt>
                <c:pt idx="12">
                  <c:v>3991</c:v>
                </c:pt>
              </c:numCache>
            </c:numRef>
          </c:val>
          <c:extLst>
            <c:ext xmlns:c16="http://schemas.microsoft.com/office/drawing/2014/chart" uri="{C3380CC4-5D6E-409C-BE32-E72D297353CC}">
              <c16:uniqueId val="{0000000A-4CE2-4ECE-98ED-035742A630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CE2-4ECE-98ED-035742A630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617</c:v>
                </c:pt>
                <c:pt idx="1">
                  <c:v>617</c:v>
                </c:pt>
                <c:pt idx="2">
                  <c:v>685</c:v>
                </c:pt>
              </c:numCache>
            </c:numRef>
          </c:val>
          <c:extLst>
            <c:ext xmlns:c16="http://schemas.microsoft.com/office/drawing/2014/chart" uri="{C3380CC4-5D6E-409C-BE32-E72D297353CC}">
              <c16:uniqueId val="{00000000-CC75-4BB4-8131-378936E3DA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848</c:v>
                </c:pt>
                <c:pt idx="1">
                  <c:v>428</c:v>
                </c:pt>
                <c:pt idx="2">
                  <c:v>428</c:v>
                </c:pt>
              </c:numCache>
            </c:numRef>
          </c:val>
          <c:extLst>
            <c:ext xmlns:c16="http://schemas.microsoft.com/office/drawing/2014/chart" uri="{C3380CC4-5D6E-409C-BE32-E72D297353CC}">
              <c16:uniqueId val="{00000001-CC75-4BB4-8131-378936E3DA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1701</c:v>
                </c:pt>
                <c:pt idx="1">
                  <c:v>1699</c:v>
                </c:pt>
                <c:pt idx="2">
                  <c:v>1683</c:v>
                </c:pt>
              </c:numCache>
            </c:numRef>
          </c:val>
          <c:extLst>
            <c:ext xmlns:c16="http://schemas.microsoft.com/office/drawing/2014/chart" uri="{C3380CC4-5D6E-409C-BE32-E72D297353CC}">
              <c16:uniqueId val="{00000002-CC75-4BB4-8131-378936E3DA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{D72B1CEF-8084-4B8B-8758-F470EBB237FD}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2C7-4AC8-8916-EACDE0D4BB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{17EDF35D-2F39-4EAE-A8AD-B812BE6BECA8}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C7-4AC8-8916-EACDE0D4BB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{46679E88-187D-455A-942B-92D59DAB2CE1}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C7-4AC8-8916-EACDE0D4BB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{249309AB-B388-49BF-9CC2-5AE040CEE7CD}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C7-4AC8-8916-EACDE0D4BB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{D09E3033-0232-492F-82BC-D7D3D46238D2}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C7-4AC8-8916-EACDE0D4BB9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{B655DFD5-7CD9-423D-A390-53CFF6CBCDFE}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2C7-4AC8-8916-EACDE0D4BB9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{2C625B92-4CAA-411A-88AF-BBDC64939D7B}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2C7-4AC8-8916-EACDE0D4BB9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{4FFD7AA7-9F52-4E07-8B88-90D2665835C2}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2C7-4AC8-8916-EACDE0D4BB9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{CFE9BF95-5B9B-41A2-BCD8-0F8D53FDF95C}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2C7-4AC8-8916-EACDE0D4BB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60.3</c:v>
                </c:pt>
                <c:pt idx="16">
                  <c:v>59</c:v>
                </c:pt>
                <c:pt idx="24">
                  <c:v>60.3</c:v>
                </c:pt>
                <c:pt idx="32">
                  <c:v>62.2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2C7-4AC8-8916-EACDE0D4BB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{4045A590-705F-4C1D-B9A4-416C660ABF4D}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2C7-4AC8-8916-EACDE0D4BB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{EDA99D57-CC23-425D-8B42-7DAFE45C79FE}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C7-4AC8-8916-EACDE0D4BB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{49A9EEE9-FAC6-4F30-A821-E5B79D42B4D0}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C7-4AC8-8916-EACDE0D4BB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{673CC85F-B403-4AF9-9772-04CBD6C85819}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C7-4AC8-8916-EACDE0D4BB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{9538527A-547B-40FB-A84D-860518D8B7FC}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C7-4AC8-8916-EACDE0D4BB9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{299B56AF-BDAD-4DB9-8FBD-3B0A7BFD1AD9}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2C7-4AC8-8916-EACDE0D4BB9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{3BE16E7E-2E09-4896-B87C-E1556C7FA09F}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2C7-4AC8-8916-EACDE0D4BB9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{DFF2AA4D-4377-43FE-AF73-4559EF2BF19A}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2C7-4AC8-8916-EACDE0D4BB9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{FB0D2F4D-4BC4-4BA5-80CD-D2446D4A546E}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2C7-4AC8-8916-EACDE0D4BB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2C7-4AC8-8916-EACDE0D4BB9F}"/>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{A7DB283A-ED67-464F-8052-243BB5C1E2B1}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4E9-411A-B617-3E659302C2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{7B0910D3-CA8C-4D7D-8E84-304F0A91630D}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E9-411A-B617-3E659302C2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{9CA48230-2DA9-482F-A991-E614897A3A98}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E9-411A-B617-3E659302C2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{F9276715-B781-4368-BDA1-88746BBE687A}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E9-411A-B617-3E659302C2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{84901CBB-D611-4733-BD6E-0F18F782DD5A}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E9-411A-B617-3E659302C2A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{9BF56F6E-50EE-4116-95A0-49E9A9F00B74}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4E9-411A-B617-3E659302C2A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{0C19367F-0935-4E07-B34E-4D7A3B409258}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4E9-411A-B617-3E659302C2A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{76594257-E735-4906-ACC0-8D0226AA1302}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4E9-411A-B617-3E659302C2A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{E7063A62-6429-4F03-9277-8878F8246CC1}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4E9-411A-B617-3E659302C2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14.9</c:v>
                </c:pt>
                <c:pt idx="16">
                  <c:v>16.7</c:v>
                </c:pt>
                <c:pt idx="24">
                  <c:v>16.2</c:v>
                </c:pt>
                <c:pt idx="32">
                  <c:v>12.4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4E9-411A-B617-3E659302C2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{89E6351E-D550-4825-9879-65DEF443733B}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4E9-411A-B617-3E659302C2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{47D61049-B29B-409A-A945-F519BC83E2D5}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E9-411A-B617-3E659302C2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{586C65BD-BA80-4101-907C-08F08706BB5C}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E9-411A-B617-3E659302C2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{E7BA7D38-B383-40BC-8C3E-1A926B0E70E0}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E9-411A-B617-3E659302C2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{0BD2B24F-2BC9-4ABE-A4F4-693F3F353559}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E9-411A-B617-3E659302C2A1}"/>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{10D73B9D-FD20-4C85-B7A4-C33E0B94BF51}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4E9-411A-B617-3E659302C2A1}"/>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{924440E8-D3CB-4A56-A41A-B936F3FA1140}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4E9-411A-B617-3E659302C2A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{5B75A73E-2820-4472-A357-A385E9E2E093}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4E9-411A-B617-3E659302C2A1}"/>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{EC997039-EB5B-4603-BF99-64DB6DBD4E54}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4E9-411A-B617-3E659302C2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4E9-411A-B617-3E659302C2A1}"/>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公債費（元利償還金）の額は、なお高い水準にあるが、公債費のうち過疎債の割合が非常に高いこともあり、普通交付税の基準財政需要額の公債費に算入される額も比例して増減している。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a:solidFill>
                <a:schemeClr val="dk1"/>
              </a:solidFill>
              <a:effectLst/>
              <a:latin typeface="+mn-lt"/>
              <a:ea typeface="+mn-ea"/>
              <a:cs typeface="+mn-cs"/>
            </a:rPr>
            <a:t>　</a:t>
          </a:r>
          <a:r>
            <a:rPr kumimoji="1" lang="en-US" altLang="ja-JP" sz="900" b="0" i="0" baseline="0">
              <a:solidFill>
                <a:schemeClr val="dk1"/>
              </a:solidFill>
              <a:effectLst/>
              <a:latin typeface="+mn-lt"/>
              <a:ea typeface="+mn-ea"/>
              <a:cs typeface="+mn-cs"/>
            </a:rPr>
            <a:t>R01</a:t>
          </a:r>
          <a:r>
            <a:rPr kumimoji="1" lang="ja-JP" altLang="ja-JP" sz="900" b="0" i="0" baseline="0">
              <a:solidFill>
                <a:schemeClr val="dk1"/>
              </a:solidFill>
              <a:effectLst/>
              <a:latin typeface="+mn-lt"/>
              <a:ea typeface="+mn-ea"/>
              <a:cs typeface="+mn-cs"/>
            </a:rPr>
            <a:t>年度は</a:t>
          </a:r>
          <a:r>
            <a:rPr kumimoji="1" lang="ja-JP" altLang="en-US" sz="900" b="0" i="0" baseline="0">
              <a:solidFill>
                <a:schemeClr val="dk1"/>
              </a:solidFill>
              <a:effectLst/>
              <a:latin typeface="+mn-lt"/>
              <a:ea typeface="+mn-ea"/>
              <a:cs typeface="+mn-cs"/>
            </a:rPr>
            <a:t>繰上</a:t>
          </a:r>
          <a:r>
            <a:rPr kumimoji="1" lang="ja-JP" altLang="ja-JP" sz="900" b="0" i="0" baseline="0">
              <a:solidFill>
                <a:schemeClr val="dk1"/>
              </a:solidFill>
              <a:effectLst/>
              <a:latin typeface="+mn-lt"/>
              <a:ea typeface="+mn-ea"/>
              <a:cs typeface="+mn-cs"/>
            </a:rPr>
            <a:t>償還のため</a:t>
          </a:r>
          <a:r>
            <a:rPr kumimoji="1" lang="en-US" altLang="ja-JP" sz="900" b="0" i="0" baseline="0">
              <a:solidFill>
                <a:schemeClr val="dk1"/>
              </a:solidFill>
              <a:effectLst/>
              <a:latin typeface="+mn-lt"/>
              <a:ea typeface="+mn-ea"/>
              <a:cs typeface="+mn-cs"/>
            </a:rPr>
            <a:t>420</a:t>
          </a:r>
          <a:r>
            <a:rPr kumimoji="1" lang="ja-JP" altLang="ja-JP" sz="900" b="0" i="0" baseline="0">
              <a:solidFill>
                <a:schemeClr val="dk1"/>
              </a:solidFill>
              <a:effectLst/>
              <a:latin typeface="+mn-lt"/>
              <a:ea typeface="+mn-ea"/>
              <a:cs typeface="+mn-cs"/>
            </a:rPr>
            <a:t>百万円を取り崩している。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経済事情の変動等により財源が著しく不足する場合において、当該不足額を埋めるための財源や事業遂行のための不足財源に充てる。</a:t>
          </a:r>
          <a:r>
            <a:rPr kumimoji="1" lang="en-US" altLang="ja-JP" sz="900" b="0" i="0" baseline="0">
              <a:solidFill>
                <a:schemeClr val="dk1"/>
              </a:solidFill>
              <a:effectLst/>
              <a:latin typeface="+mn-lt"/>
              <a:ea typeface="+mn-ea"/>
              <a:cs typeface="+mn-cs"/>
            </a:rPr>
            <a:t>R5</a:t>
          </a:r>
          <a:r>
            <a:rPr kumimoji="1" lang="ja-JP" altLang="ja-JP" sz="900" b="0" i="0" baseline="0">
              <a:solidFill>
                <a:schemeClr val="dk1"/>
              </a:solidFill>
              <a:effectLst/>
              <a:latin typeface="+mn-lt"/>
              <a:ea typeface="+mn-ea"/>
              <a:cs typeface="+mn-cs"/>
            </a:rPr>
            <a:t>年度～</a:t>
          </a:r>
          <a:r>
            <a:rPr kumimoji="1" lang="en-US" altLang="ja-JP" sz="900" b="0" i="0" baseline="0">
              <a:solidFill>
                <a:schemeClr val="dk1"/>
              </a:solidFill>
              <a:effectLst/>
              <a:latin typeface="+mn-lt"/>
              <a:ea typeface="+mn-ea"/>
              <a:cs typeface="+mn-cs"/>
            </a:rPr>
            <a:t>7</a:t>
          </a:r>
          <a:r>
            <a:rPr kumimoji="1" lang="ja-JP" altLang="ja-JP" sz="900" b="0" i="0" baseline="0">
              <a:solidFill>
                <a:schemeClr val="dk1"/>
              </a:solidFill>
              <a:effectLst/>
              <a:latin typeface="+mn-lt"/>
              <a:ea typeface="+mn-ea"/>
              <a:cs typeface="+mn-cs"/>
            </a:rPr>
            <a:t>年度に地方債償還のピークを迎えるため、それに備え計画的に積立及び取崩しを行う。</a:t>
          </a:r>
          <a:endParaRPr lang="ja-JP" altLang="ja-JP" sz="9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等に係る地方債残高はなお高い水準にあるが、地方債残高のうち、過疎債の割合が高いことから基準財政需要額の算入が見込めることと、減債基金をはじめとする充当可能基金が確保できていることから、将来負担比率は算定されない状況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北海道西興部村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財政調整基金においては積立利子を</a:t>
          </a:r>
          <a:r>
            <a:rPr kumimoji="1" lang="en-US" altLang="ja-JP" sz="1400" b="0" i="0" baseline="0">
              <a:solidFill>
                <a:schemeClr val="dk1"/>
              </a:solidFill>
              <a:effectLst/>
              <a:latin typeface="+mn-lt"/>
              <a:ea typeface="+mn-ea"/>
              <a:cs typeface="+mn-cs"/>
            </a:rPr>
            <a:t>40</a:t>
          </a:r>
          <a:r>
            <a:rPr kumimoji="1" lang="ja-JP" altLang="ja-JP" sz="1400" b="0" i="0" baseline="0">
              <a:solidFill>
                <a:schemeClr val="dk1"/>
              </a:solidFill>
              <a:effectLst/>
              <a:latin typeface="+mn-lt"/>
              <a:ea typeface="+mn-ea"/>
              <a:cs typeface="+mn-cs"/>
            </a:rPr>
            <a:t>万円積み立て、減債基金</a:t>
          </a:r>
          <a:r>
            <a:rPr kumimoji="1" lang="ja-JP" altLang="en-US" sz="1400" b="0" i="0" baseline="0">
              <a:solidFill>
                <a:schemeClr val="dk1"/>
              </a:solidFill>
              <a:effectLst/>
              <a:latin typeface="+mn-lt"/>
              <a:ea typeface="+mn-ea"/>
              <a:cs typeface="+mn-cs"/>
            </a:rPr>
            <a:t>の</a:t>
          </a:r>
          <a:r>
            <a:rPr kumimoji="1" lang="ja-JP" altLang="ja-JP" sz="1400" b="0" i="0" baseline="0">
              <a:solidFill>
                <a:schemeClr val="dk1"/>
              </a:solidFill>
              <a:effectLst/>
              <a:latin typeface="+mn-lt"/>
              <a:ea typeface="+mn-ea"/>
              <a:cs typeface="+mn-cs"/>
            </a:rPr>
            <a:t>取崩し</a:t>
          </a:r>
          <a:r>
            <a:rPr kumimoji="1" lang="ja-JP" altLang="en-US" sz="1400" b="0" i="0" baseline="0">
              <a:solidFill>
                <a:schemeClr val="dk1"/>
              </a:solidFill>
              <a:effectLst/>
              <a:latin typeface="+mn-lt"/>
              <a:ea typeface="+mn-ea"/>
              <a:cs typeface="+mn-cs"/>
            </a:rPr>
            <a:t>は行わなかった。また</a:t>
          </a:r>
          <a:r>
            <a:rPr kumimoji="1" lang="ja-JP" altLang="ja-JP" sz="1400" b="0" i="0" baseline="0">
              <a:solidFill>
                <a:schemeClr val="dk1"/>
              </a:solidFill>
              <a:effectLst/>
              <a:latin typeface="+mn-lt"/>
              <a:ea typeface="+mn-ea"/>
              <a:cs typeface="+mn-cs"/>
            </a:rPr>
            <a:t>、特定目的基金においては各種事業遂行のため</a:t>
          </a:r>
          <a:r>
            <a:rPr kumimoji="1" lang="en-US" altLang="ja-JP" sz="1400" b="0" i="0" baseline="0">
              <a:solidFill>
                <a:schemeClr val="dk1"/>
              </a:solidFill>
              <a:effectLst/>
              <a:latin typeface="+mn-lt"/>
              <a:ea typeface="+mn-ea"/>
              <a:cs typeface="+mn-cs"/>
            </a:rPr>
            <a:t>71</a:t>
          </a:r>
          <a:r>
            <a:rPr kumimoji="1" lang="ja-JP" altLang="ja-JP" sz="1400" b="0" i="0" baseline="0">
              <a:solidFill>
                <a:schemeClr val="dk1"/>
              </a:solidFill>
              <a:effectLst/>
              <a:latin typeface="+mn-lt"/>
              <a:ea typeface="+mn-ea"/>
              <a:cs typeface="+mn-cs"/>
            </a:rPr>
            <a:t>百万円取崩した</a:t>
          </a:r>
          <a:r>
            <a:rPr kumimoji="1" lang="ja-JP" altLang="en-US" sz="1400" b="0" i="0" baseline="0">
              <a:solidFill>
                <a:schemeClr val="dk1"/>
              </a:solidFill>
              <a:effectLst/>
              <a:latin typeface="+mn-lt"/>
              <a:ea typeface="+mn-ea"/>
              <a:cs typeface="+mn-cs"/>
            </a:rPr>
            <a:t>が</a:t>
          </a:r>
          <a:r>
            <a:rPr kumimoji="1" lang="en-US" altLang="ja-JP" sz="1400" b="0" i="0" baseline="0">
              <a:solidFill>
                <a:schemeClr val="dk1"/>
              </a:solidFill>
              <a:effectLst/>
              <a:latin typeface="+mn-lt"/>
              <a:ea typeface="+mn-ea"/>
              <a:cs typeface="+mn-cs"/>
            </a:rPr>
            <a:t>55</a:t>
          </a:r>
          <a:r>
            <a:rPr kumimoji="1" lang="ja-JP" altLang="en-US" sz="1400" b="0" i="0" baseline="0">
              <a:solidFill>
                <a:schemeClr val="dk1"/>
              </a:solidFill>
              <a:effectLst/>
              <a:latin typeface="+mn-lt"/>
              <a:ea typeface="+mn-ea"/>
              <a:cs typeface="+mn-cs"/>
            </a:rPr>
            <a:t>百万円積立た</a:t>
          </a:r>
          <a:r>
            <a:rPr kumimoji="1" lang="ja-JP" altLang="ja-JP" sz="1400" b="0" i="0" baseline="0">
              <a:solidFill>
                <a:schemeClr val="dk1"/>
              </a:solidFill>
              <a:effectLst/>
              <a:latin typeface="+mn-lt"/>
              <a:ea typeface="+mn-ea"/>
              <a:cs typeface="+mn-cs"/>
            </a:rPr>
            <a:t>ことにより、基金全体としては</a:t>
          </a:r>
          <a:r>
            <a:rPr kumimoji="1" lang="en-US" altLang="ja-JP" sz="1400" b="0" i="0" baseline="0">
              <a:solidFill>
                <a:schemeClr val="dk1"/>
              </a:solidFill>
              <a:effectLst/>
              <a:latin typeface="+mn-lt"/>
              <a:ea typeface="+mn-ea"/>
              <a:cs typeface="+mn-cs"/>
            </a:rPr>
            <a:t>1.6</a:t>
          </a:r>
          <a:r>
            <a:rPr kumimoji="1" lang="ja-JP" altLang="ja-JP" sz="14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r>
            <a:rPr kumimoji="1" lang="ja-JP" altLang="ja-JP" sz="1400" b="0" i="0" baseline="0">
              <a:solidFill>
                <a:schemeClr val="dk1"/>
              </a:solidFill>
              <a:effectLst/>
              <a:latin typeface="+mn-lt"/>
              <a:ea typeface="+mn-ea"/>
              <a:cs typeface="+mn-cs"/>
            </a:rPr>
            <a:t>　経済事情の変動等により財源が著しく不足する場合において、当該不足額を埋めるための財源や事業遂行のための不足財源に充てる。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①公共施設整備基金・・・公共施設整備の財源に充てるとき。</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経済事情等の変動により著しく財源が不足する場合において事業遂行のための不足財源に充てるとき。</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②名寄本線代替輸送確保基金・・・代替バス事業に対する補助（運営費補助、バス更新補助）、西興部村高等学校通学費等補助</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待合室等の維持管理に関する支出</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③社会福祉事業基金・・・高齢福祉、福祉活動の促進、快適な生活環境の形成等、社会福祉事業</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④義務教育施設整備基金・・・義務教育施設の整備に要する経費</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⑤ふるさと振興事業基金・・・ふるさと公園造成・観光イベント</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①公共施設整備基金・・・利息積立による増　　　　　　　　　　　</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②名寄本線代替輸送確保基金・・・代替バス運行費、西興部村高等学校通学費等補助のため</a:t>
          </a:r>
          <a:r>
            <a:rPr kumimoji="1" lang="en-US" altLang="ja-JP" sz="1400" b="0" i="0" baseline="0">
              <a:solidFill>
                <a:schemeClr val="dk1"/>
              </a:solidFill>
              <a:effectLst/>
              <a:latin typeface="+mn-lt"/>
              <a:ea typeface="+mn-ea"/>
              <a:cs typeface="+mn-cs"/>
            </a:rPr>
            <a:t>15</a:t>
          </a:r>
          <a:r>
            <a:rPr kumimoji="1" lang="ja-JP" altLang="ja-JP" sz="1400" b="0" i="0" baseline="0">
              <a:solidFill>
                <a:schemeClr val="dk1"/>
              </a:solidFill>
              <a:effectLst/>
              <a:latin typeface="+mn-lt"/>
              <a:ea typeface="+mn-ea"/>
              <a:cs typeface="+mn-cs"/>
            </a:rPr>
            <a:t>百万円取崩し</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③義務教育施設整備基金・・・上小教室</a:t>
          </a:r>
          <a:r>
            <a:rPr kumimoji="1" lang="en-US" altLang="ja-JP" sz="1400" b="0" i="0" baseline="0">
              <a:solidFill>
                <a:schemeClr val="dk1"/>
              </a:solidFill>
              <a:effectLst/>
              <a:latin typeface="+mn-lt"/>
              <a:ea typeface="+mn-ea"/>
              <a:cs typeface="+mn-cs"/>
            </a:rPr>
            <a:t>LED</a:t>
          </a:r>
          <a:r>
            <a:rPr kumimoji="1" lang="ja-JP" altLang="ja-JP" sz="1400" b="0" i="0" baseline="0">
              <a:solidFill>
                <a:schemeClr val="dk1"/>
              </a:solidFill>
              <a:effectLst/>
              <a:latin typeface="+mn-lt"/>
              <a:ea typeface="+mn-ea"/>
              <a:cs typeface="+mn-cs"/>
            </a:rPr>
            <a:t>化整備事業、上小物置建替事業のため</a:t>
          </a:r>
          <a:r>
            <a:rPr kumimoji="1" lang="en-US" altLang="ja-JP" sz="1400" b="0" i="0" baseline="0">
              <a:solidFill>
                <a:schemeClr val="dk1"/>
              </a:solidFill>
              <a:effectLst/>
              <a:latin typeface="+mn-lt"/>
              <a:ea typeface="+mn-ea"/>
              <a:cs typeface="+mn-cs"/>
            </a:rPr>
            <a:t>4.6</a:t>
          </a:r>
          <a:r>
            <a:rPr kumimoji="1" lang="ja-JP" altLang="ja-JP" sz="1400" b="0" i="0" baseline="0">
              <a:solidFill>
                <a:schemeClr val="dk1"/>
              </a:solidFill>
              <a:effectLst/>
              <a:latin typeface="+mn-lt"/>
              <a:ea typeface="+mn-ea"/>
              <a:cs typeface="+mn-cs"/>
            </a:rPr>
            <a:t>百万円取崩し</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⑤ふるさと振興事業基金・・・ｲﾍﾞﾝﾄ、美しい村づくり推進のため</a:t>
          </a:r>
          <a:r>
            <a:rPr kumimoji="1" lang="en-US" altLang="ja-JP" sz="1400" b="0" i="0" baseline="0">
              <a:solidFill>
                <a:schemeClr val="dk1"/>
              </a:solidFill>
              <a:effectLst/>
              <a:latin typeface="+mn-lt"/>
              <a:ea typeface="+mn-ea"/>
              <a:cs typeface="+mn-cs"/>
            </a:rPr>
            <a:t>16</a:t>
          </a:r>
          <a:r>
            <a:rPr kumimoji="1" lang="ja-JP" altLang="ja-JP" sz="1400" b="0" i="0" baseline="0">
              <a:solidFill>
                <a:schemeClr val="dk1"/>
              </a:solidFill>
              <a:effectLst/>
              <a:latin typeface="+mn-lt"/>
              <a:ea typeface="+mn-ea"/>
              <a:cs typeface="+mn-cs"/>
            </a:rPr>
            <a:t>百万円取崩し　</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経済事情の変動等により財源が著しく不足する場合において、当該不足額を埋めるための財源や事業遂行のための不足財源に充てる。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積立利子</a:t>
          </a:r>
          <a:r>
            <a:rPr kumimoji="1" lang="ja-JP" altLang="en-US" sz="1400" b="0" i="0" baseline="0">
              <a:solidFill>
                <a:schemeClr val="dk1"/>
              </a:solidFill>
              <a:effectLst/>
              <a:latin typeface="+mn-lt"/>
              <a:ea typeface="+mn-ea"/>
              <a:cs typeface="+mn-cs"/>
            </a:rPr>
            <a:t>及び</a:t>
          </a:r>
          <a:r>
            <a:rPr kumimoji="1" lang="en-US" altLang="ja-JP" sz="1400" b="0" i="0" baseline="0">
              <a:solidFill>
                <a:schemeClr val="dk1"/>
              </a:solidFill>
              <a:effectLst/>
              <a:latin typeface="+mn-lt"/>
              <a:ea typeface="+mn-ea"/>
              <a:cs typeface="+mn-cs"/>
            </a:rPr>
            <a:t>H30</a:t>
          </a:r>
          <a:r>
            <a:rPr kumimoji="1" lang="ja-JP" altLang="en-US" sz="1400" b="0" i="0" baseline="0">
              <a:solidFill>
                <a:schemeClr val="dk1"/>
              </a:solidFill>
              <a:effectLst/>
              <a:latin typeface="+mn-lt"/>
              <a:ea typeface="+mn-ea"/>
              <a:cs typeface="+mn-cs"/>
            </a:rPr>
            <a:t>繰越金</a:t>
          </a:r>
          <a:r>
            <a:rPr kumimoji="1" lang="en-US" altLang="ja-JP" sz="1400" b="0" i="0" baseline="0">
              <a:solidFill>
                <a:schemeClr val="dk1"/>
              </a:solidFill>
              <a:effectLst/>
              <a:latin typeface="+mn-lt"/>
              <a:ea typeface="+mn-ea"/>
              <a:cs typeface="+mn-cs"/>
            </a:rPr>
            <a:t>1/2</a:t>
          </a:r>
          <a:r>
            <a:rPr kumimoji="1" lang="ja-JP" altLang="en-US" sz="1400" b="0" i="0" baseline="0">
              <a:solidFill>
                <a:schemeClr val="dk1"/>
              </a:solidFill>
              <a:effectLst/>
              <a:latin typeface="+mn-lt"/>
              <a:ea typeface="+mn-ea"/>
              <a:cs typeface="+mn-cs"/>
            </a:rPr>
            <a:t>の積立</a:t>
          </a:r>
          <a:r>
            <a:rPr kumimoji="1" lang="ja-JP" altLang="ja-JP" sz="1400" b="0" i="0" baseline="0">
              <a:solidFill>
                <a:schemeClr val="dk1"/>
              </a:solidFill>
              <a:effectLst/>
              <a:latin typeface="+mn-lt"/>
              <a:ea typeface="+mn-ea"/>
              <a:cs typeface="+mn-cs"/>
            </a:rPr>
            <a:t>による増</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経済事情の変動等により財源が著しく不足する場合において、当該不足額を埋めるための財源や事業遂行のための不足財源に充てる。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増減なし</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経済事情の変動等により財源が著しく不足する場合において、当該不足額を埋めるための財源や事業遂行のための不足財源に充てる。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令和５年度～７年度に地方債償還のピークを迎えるため、それに備え計画的に積立及び取崩しを行う。</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
1,031
308.08
2,679,506
2,654,452
24,754
1,400,901
3,991,487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のうち、建物・工作物など耐用年数のある資産の減価償却は、約６０％が経年で消費されています。今後は、これらの資産を限られた財源で更新していくため、施設の長寿命化の推進に努めます。</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158623</xdr:rowOff>
    </xdr:from>
    <xdr:to>
      <xdr:col>23</xdr:col>
      <xdr:colOff>136525</xdr:colOff>
      <xdr:row>32</xdr:row>
      <xdr:rowOff>88773</xdr:rowOff>
    </xdr:to>
    <xdr:sp macro="" textlink="">
      <xdr:nvSpPr>
        <xdr:cNvPr id="89" name="楕円 88"/>
        <xdr:cNvSpPr/>
      </xdr:nvSpPr>
      <xdr:spPr>
        <a:xfrm>
          <a:off x="47117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137050</xdr:rowOff>
    </xdr:from>
    <xdr:ext cx="405111" cy="259045"/>
    <xdr:sp macro="" textlink="">
      <xdr:nvSpPr>
        <xdr:cNvPr id="90" name="有形固定資産減価償却率該当値テキスト"/>
        <xdr:cNvSpPr txBox="1"/>
      </xdr:nvSpPr>
      <xdr:spPr>
        <a:xfrm>
          <a:off x="4813300" y="622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117602</xdr:rowOff>
    </xdr:from>
    <xdr:to>
      <xdr:col>19</xdr:col>
      <xdr:colOff>187325</xdr:colOff>
      <xdr:row>32</xdr:row>
      <xdr:rowOff>47752</xdr:rowOff>
    </xdr:to>
    <xdr:sp macro="" textlink="">
      <xdr:nvSpPr>
        <xdr:cNvPr id="91" name="楕円 90"/>
        <xdr:cNvSpPr/>
      </xdr:nvSpPr>
      <xdr:spPr>
        <a:xfrm>
          <a:off x="40005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168402</xdr:rowOff>
    </xdr:from>
    <xdr:to>
      <xdr:col>23</xdr:col>
      <xdr:colOff>85725</xdr:colOff>
      <xdr:row>32</xdr:row>
      <xdr:rowOff>37973</xdr:rowOff>
    </xdr:to>
    <xdr:cxnSp macro="">
      <xdr:nvCxnSpPr>
        <xdr:cNvPr id="92" name="直線コネクタ 91"/>
        <xdr:cNvCxnSpPr/>
      </xdr:nvCxnSpPr>
      <xdr:spPr>
        <a:xfrm>
          <a:off x="4051300" y="6254877"/>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89535</xdr:rowOff>
    </xdr:from>
    <xdr:to>
      <xdr:col>15</xdr:col>
      <xdr:colOff>187325</xdr:colOff>
      <xdr:row>32</xdr:row>
      <xdr:rowOff>19685</xdr:rowOff>
    </xdr:to>
    <xdr:sp macro="" textlink="">
      <xdr:nvSpPr>
        <xdr:cNvPr id="93" name="楕円 92"/>
        <xdr:cNvSpPr/>
      </xdr:nvSpPr>
      <xdr:spPr>
        <a:xfrm>
          <a:off x="3238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140335</xdr:rowOff>
    </xdr:from>
    <xdr:to>
      <xdr:col>19</xdr:col>
      <xdr:colOff>136525</xdr:colOff>
      <xdr:row>31</xdr:row>
      <xdr:rowOff>168402</xdr:rowOff>
    </xdr:to>
    <xdr:cxnSp macro="">
      <xdr:nvCxnSpPr>
        <xdr:cNvPr id="94" name="直線コネクタ 93"/>
        <xdr:cNvCxnSpPr/>
      </xdr:nvCxnSpPr>
      <xdr:spPr>
        <a:xfrm>
          <a:off x="3289300" y="6226810"/>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117602</xdr:rowOff>
    </xdr:from>
    <xdr:to>
      <xdr:col>11</xdr:col>
      <xdr:colOff>187325</xdr:colOff>
      <xdr:row>32</xdr:row>
      <xdr:rowOff>47752</xdr:rowOff>
    </xdr:to>
    <xdr:sp macro="" textlink="">
      <xdr:nvSpPr>
        <xdr:cNvPr id="95" name="楕円 94"/>
        <xdr:cNvSpPr/>
      </xdr:nvSpPr>
      <xdr:spPr>
        <a:xfrm>
          <a:off x="24765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140335</xdr:rowOff>
    </xdr:from>
    <xdr:to>
      <xdr:col>15</xdr:col>
      <xdr:colOff>136525</xdr:colOff>
      <xdr:row>31</xdr:row>
      <xdr:rowOff>168402</xdr:rowOff>
    </xdr:to>
    <xdr:cxnSp macro="">
      <xdr:nvCxnSpPr>
        <xdr:cNvPr id="96" name="直線コネクタ 95"/>
        <xdr:cNvCxnSpPr/>
      </xdr:nvCxnSpPr>
      <xdr:spPr>
        <a:xfrm flipV="1">
          <a:off x="2527300" y="6226810"/>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102489</xdr:rowOff>
    </xdr:from>
    <xdr:to>
      <xdr:col>7</xdr:col>
      <xdr:colOff>187325</xdr:colOff>
      <xdr:row>32</xdr:row>
      <xdr:rowOff>32639</xdr:rowOff>
    </xdr:to>
    <xdr:sp macro="" textlink="">
      <xdr:nvSpPr>
        <xdr:cNvPr id="97" name="楕円 96"/>
        <xdr:cNvSpPr/>
      </xdr:nvSpPr>
      <xdr:spPr>
        <a:xfrm>
          <a:off x="17145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153289</xdr:rowOff>
    </xdr:from>
    <xdr:to>
      <xdr:col>11</xdr:col>
      <xdr:colOff>136525</xdr:colOff>
      <xdr:row>31</xdr:row>
      <xdr:rowOff>168402</xdr:rowOff>
    </xdr:to>
    <xdr:cxnSp macro="">
      <xdr:nvCxnSpPr>
        <xdr:cNvPr id="98" name="直線コネクタ 97"/>
        <xdr:cNvCxnSpPr/>
      </xdr:nvCxnSpPr>
      <xdr:spPr>
        <a:xfrm>
          <a:off x="1765300" y="6239764"/>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38879</xdr:rowOff>
    </xdr:from>
    <xdr:ext cx="405111" cy="259045"/>
    <xdr:sp macro="" textlink="">
      <xdr:nvSpPr>
        <xdr:cNvPr id="103" name="n_1mainValue有形固定資産減価償却率"/>
        <xdr:cNvSpPr txBox="1"/>
      </xdr:nvSpPr>
      <xdr:spPr>
        <a:xfrm>
          <a:off x="3836044" y="629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104" name="n_2mainValue有形固定資産減価償却率"/>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38879</xdr:rowOff>
    </xdr:from>
    <xdr:ext cx="405111" cy="259045"/>
    <xdr:sp macro="" textlink="">
      <xdr:nvSpPr>
        <xdr:cNvPr id="105" name="n_3mainValue有形固定資産減価償却率"/>
        <xdr:cNvSpPr txBox="1"/>
      </xdr:nvSpPr>
      <xdr:spPr>
        <a:xfrm>
          <a:off x="2324744" y="629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23766</xdr:rowOff>
    </xdr:from>
    <xdr:ext cx="405111" cy="259045"/>
    <xdr:sp macro="" textlink="">
      <xdr:nvSpPr>
        <xdr:cNvPr id="106" name="n_4mainValue有形固定資産減価償却率"/>
        <xdr:cNvSpPr txBox="1"/>
      </xdr:nvSpPr>
      <xdr:spPr>
        <a:xfrm>
          <a:off x="1562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今後は地方債の発行抑制、事務事業の見直しなど財政健全化を進めていきます。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2" name="債務償還比率平均値テキスト"/>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119513</xdr:rowOff>
    </xdr:from>
    <xdr:to>
      <xdr:col>76</xdr:col>
      <xdr:colOff>73025</xdr:colOff>
      <xdr:row>28</xdr:row>
      <xdr:rowOff>49663</xdr:rowOff>
    </xdr:to>
    <xdr:sp macro="" textlink="">
      <xdr:nvSpPr>
        <xdr:cNvPr id="153" name="楕円 152"/>
        <xdr:cNvSpPr/>
      </xdr:nvSpPr>
      <xdr:spPr>
        <a:xfrm>
          <a:off x="14744700" y="55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97940</xdr:rowOff>
    </xdr:from>
    <xdr:ext cx="469744" cy="259045"/>
    <xdr:sp macro="" textlink="">
      <xdr:nvSpPr>
        <xdr:cNvPr id="154" name="債務償還比率該当値テキスト"/>
        <xdr:cNvSpPr txBox="1"/>
      </xdr:nvSpPr>
      <xdr:spPr>
        <a:xfrm>
          <a:off x="14846300" y="549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8412</xdr:rowOff>
    </xdr:from>
    <xdr:to>
      <xdr:col>72</xdr:col>
      <xdr:colOff>123825</xdr:colOff>
      <xdr:row>28</xdr:row>
      <xdr:rowOff>110012</xdr:rowOff>
    </xdr:to>
    <xdr:sp macro="" textlink="">
      <xdr:nvSpPr>
        <xdr:cNvPr id="155" name="楕円 154"/>
        <xdr:cNvSpPr/>
      </xdr:nvSpPr>
      <xdr:spPr>
        <a:xfrm>
          <a:off x="14033500" y="55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170313</xdr:rowOff>
    </xdr:from>
    <xdr:to>
      <xdr:col>76</xdr:col>
      <xdr:colOff>22225</xdr:colOff>
      <xdr:row>28</xdr:row>
      <xdr:rowOff>59212</xdr:rowOff>
    </xdr:to>
    <xdr:cxnSp macro="">
      <xdr:nvCxnSpPr>
        <xdr:cNvPr id="156" name="直線コネクタ 155"/>
        <xdr:cNvCxnSpPr/>
      </xdr:nvCxnSpPr>
      <xdr:spPr>
        <a:xfrm flipV="1">
          <a:off x="14084300" y="5570988"/>
          <a:ext cx="711200" cy="6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4917</xdr:rowOff>
    </xdr:from>
    <xdr:to>
      <xdr:col>68</xdr:col>
      <xdr:colOff>123825</xdr:colOff>
      <xdr:row>28</xdr:row>
      <xdr:rowOff>106517</xdr:rowOff>
    </xdr:to>
    <xdr:sp macro="" textlink="">
      <xdr:nvSpPr>
        <xdr:cNvPr id="157" name="楕円 156"/>
        <xdr:cNvSpPr/>
      </xdr:nvSpPr>
      <xdr:spPr>
        <a:xfrm>
          <a:off x="13271500" y="55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55717</xdr:rowOff>
    </xdr:from>
    <xdr:to>
      <xdr:col>72</xdr:col>
      <xdr:colOff>73025</xdr:colOff>
      <xdr:row>28</xdr:row>
      <xdr:rowOff>59212</xdr:rowOff>
    </xdr:to>
    <xdr:cxnSp macro="">
      <xdr:nvCxnSpPr>
        <xdr:cNvPr id="158" name="直線コネクタ 157"/>
        <xdr:cNvCxnSpPr/>
      </xdr:nvCxnSpPr>
      <xdr:spPr>
        <a:xfrm>
          <a:off x="13322300" y="5627842"/>
          <a:ext cx="762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140039</xdr:rowOff>
    </xdr:from>
    <xdr:to>
      <xdr:col>64</xdr:col>
      <xdr:colOff>123825</xdr:colOff>
      <xdr:row>27</xdr:row>
      <xdr:rowOff>70189</xdr:rowOff>
    </xdr:to>
    <xdr:sp macro="" textlink="">
      <xdr:nvSpPr>
        <xdr:cNvPr id="159" name="楕円 158"/>
        <xdr:cNvSpPr/>
      </xdr:nvSpPr>
      <xdr:spPr>
        <a:xfrm>
          <a:off x="12509500" y="53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19389</xdr:rowOff>
    </xdr:from>
    <xdr:to>
      <xdr:col>68</xdr:col>
      <xdr:colOff>73025</xdr:colOff>
      <xdr:row>28</xdr:row>
      <xdr:rowOff>55717</xdr:rowOff>
    </xdr:to>
    <xdr:cxnSp macro="">
      <xdr:nvCxnSpPr>
        <xdr:cNvPr id="160" name="直線コネクタ 159"/>
        <xdr:cNvCxnSpPr/>
      </xdr:nvCxnSpPr>
      <xdr:spPr>
        <a:xfrm>
          <a:off x="12560300" y="5420064"/>
          <a:ext cx="762000" cy="20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165535</xdr:rowOff>
    </xdr:from>
    <xdr:to>
      <xdr:col>60</xdr:col>
      <xdr:colOff>123825</xdr:colOff>
      <xdr:row>27</xdr:row>
      <xdr:rowOff>95685</xdr:rowOff>
    </xdr:to>
    <xdr:sp macro="" textlink="">
      <xdr:nvSpPr>
        <xdr:cNvPr id="161" name="楕円 160"/>
        <xdr:cNvSpPr/>
      </xdr:nvSpPr>
      <xdr:spPr>
        <a:xfrm>
          <a:off x="11747500" y="53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19389</xdr:rowOff>
    </xdr:from>
    <xdr:to>
      <xdr:col>64</xdr:col>
      <xdr:colOff>73025</xdr:colOff>
      <xdr:row>27</xdr:row>
      <xdr:rowOff>44885</xdr:rowOff>
    </xdr:to>
    <xdr:cxnSp macro="">
      <xdr:nvCxnSpPr>
        <xdr:cNvPr id="162" name="直線コネクタ 161"/>
        <xdr:cNvCxnSpPr/>
      </xdr:nvCxnSpPr>
      <xdr:spPr>
        <a:xfrm flipV="1">
          <a:off x="11798300" y="5420064"/>
          <a:ext cx="762000" cy="2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63" name="n_1aveValue債務償還比率"/>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64" name="n_2aveValue債務償還比率"/>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5" name="n_3aveValue債務償還比率"/>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6" name="n_4aveValue債務償還比率"/>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101139</xdr:rowOff>
    </xdr:from>
    <xdr:ext cx="469744" cy="259045"/>
    <xdr:sp macro="" textlink="">
      <xdr:nvSpPr>
        <xdr:cNvPr id="167" name="n_1mainValue債務償還比率"/>
        <xdr:cNvSpPr txBox="1"/>
      </xdr:nvSpPr>
      <xdr:spPr>
        <a:xfrm>
          <a:off x="13836727" y="567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97644</xdr:rowOff>
    </xdr:from>
    <xdr:ext cx="469744" cy="259045"/>
    <xdr:sp macro="" textlink="">
      <xdr:nvSpPr>
        <xdr:cNvPr id="168" name="n_2mainValue債務償還比率"/>
        <xdr:cNvSpPr txBox="1"/>
      </xdr:nvSpPr>
      <xdr:spPr>
        <a:xfrm>
          <a:off x="13087427" y="566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86716</xdr:rowOff>
    </xdr:from>
    <xdr:ext cx="469744" cy="259045"/>
    <xdr:sp macro="" textlink="">
      <xdr:nvSpPr>
        <xdr:cNvPr id="169" name="n_3mainValue債務償還比率"/>
        <xdr:cNvSpPr txBox="1"/>
      </xdr:nvSpPr>
      <xdr:spPr>
        <a:xfrm>
          <a:off x="12325427" y="514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112212</xdr:rowOff>
    </xdr:from>
    <xdr:ext cx="469744" cy="259045"/>
    <xdr:sp macro="" textlink="">
      <xdr:nvSpPr>
        <xdr:cNvPr id="170" name="n_4mainValue債務償還比率"/>
        <xdr:cNvSpPr txBox="1"/>
      </xdr:nvSpPr>
      <xdr:spPr>
        <a:xfrm>
          <a:off x="11563427" y="516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
1,031
308.08
2,679,506
2,654,452
24,754
1,400,901
3,991,487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80917</xdr:rowOff>
    </xdr:from>
    <xdr:to>
      <xdr:col>24</xdr:col>
      <xdr:colOff>114300</xdr:colOff>
      <xdr:row>40</xdr:row>
      <xdr:rowOff>11067</xdr:rowOff>
    </xdr:to>
    <xdr:sp macro="" textlink="">
      <xdr:nvSpPr>
        <xdr:cNvPr id="74" name="楕円 73"/>
        <xdr:cNvSpPr/>
      </xdr:nvSpPr>
      <xdr:spPr>
        <a:xfrm>
          <a:off x="45847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59344</xdr:rowOff>
    </xdr:from>
    <xdr:ext cx="405111" cy="259045"/>
    <xdr:sp macro="" textlink="">
      <xdr:nvSpPr>
        <xdr:cNvPr id="75" name="【道路】&#10;有形固定資産減価償却率該当値テキスト"/>
        <xdr:cNvSpPr txBox="1"/>
      </xdr:nvSpPr>
      <xdr:spPr>
        <a:xfrm>
          <a:off x="4673600"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6" name="楕円 75"/>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131717</xdr:rowOff>
    </xdr:to>
    <xdr:cxnSp macro="">
      <xdr:nvCxnSpPr>
        <xdr:cNvPr id="77" name="直線コネクタ 76"/>
        <xdr:cNvCxnSpPr/>
      </xdr:nvCxnSpPr>
      <xdr:spPr>
        <a:xfrm>
          <a:off x="3797300" y="679704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25400</xdr:rowOff>
    </xdr:from>
    <xdr:to>
      <xdr:col>15</xdr:col>
      <xdr:colOff>101600</xdr:colOff>
      <xdr:row>39</xdr:row>
      <xdr:rowOff>127000</xdr:rowOff>
    </xdr:to>
    <xdr:sp macro="" textlink="">
      <xdr:nvSpPr>
        <xdr:cNvPr id="78" name="楕円 77"/>
        <xdr:cNvSpPr/>
      </xdr:nvSpPr>
      <xdr:spPr>
        <a:xfrm>
          <a:off x="2857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76200</xdr:rowOff>
    </xdr:from>
    <xdr:to>
      <xdr:col>19</xdr:col>
      <xdr:colOff>177800</xdr:colOff>
      <xdr:row>39</xdr:row>
      <xdr:rowOff>110490</xdr:rowOff>
    </xdr:to>
    <xdr:cxnSp macro="">
      <xdr:nvCxnSpPr>
        <xdr:cNvPr id="79" name="直線コネクタ 78"/>
        <xdr:cNvCxnSpPr/>
      </xdr:nvCxnSpPr>
      <xdr:spPr>
        <a:xfrm>
          <a:off x="2908300" y="67627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165826</xdr:rowOff>
    </xdr:from>
    <xdr:to>
      <xdr:col>10</xdr:col>
      <xdr:colOff>165100</xdr:colOff>
      <xdr:row>39</xdr:row>
      <xdr:rowOff>95976</xdr:rowOff>
    </xdr:to>
    <xdr:sp macro="" textlink="">
      <xdr:nvSpPr>
        <xdr:cNvPr id="80" name="楕円 79"/>
        <xdr:cNvSpPr/>
      </xdr:nvSpPr>
      <xdr:spPr>
        <a:xfrm>
          <a:off x="1968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45176</xdr:rowOff>
    </xdr:from>
    <xdr:to>
      <xdr:col>15</xdr:col>
      <xdr:colOff>50800</xdr:colOff>
      <xdr:row>39</xdr:row>
      <xdr:rowOff>76200</xdr:rowOff>
    </xdr:to>
    <xdr:cxnSp macro="">
      <xdr:nvCxnSpPr>
        <xdr:cNvPr id="81" name="直線コネクタ 80"/>
        <xdr:cNvCxnSpPr/>
      </xdr:nvCxnSpPr>
      <xdr:spPr>
        <a:xfrm>
          <a:off x="2019300" y="67317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2540</xdr:rowOff>
    </xdr:from>
    <xdr:to>
      <xdr:col>6</xdr:col>
      <xdr:colOff>38100</xdr:colOff>
      <xdr:row>39</xdr:row>
      <xdr:rowOff>104140</xdr:rowOff>
    </xdr:to>
    <xdr:sp macro="" textlink="">
      <xdr:nvSpPr>
        <xdr:cNvPr id="82" name="楕円 81"/>
        <xdr:cNvSpPr/>
      </xdr:nvSpPr>
      <xdr:spPr>
        <a:xfrm>
          <a:off x="1079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45176</xdr:rowOff>
    </xdr:from>
    <xdr:to>
      <xdr:col>10</xdr:col>
      <xdr:colOff>114300</xdr:colOff>
      <xdr:row>39</xdr:row>
      <xdr:rowOff>53340</xdr:rowOff>
    </xdr:to>
    <xdr:cxnSp macro="">
      <xdr:nvCxnSpPr>
        <xdr:cNvPr id="83" name="直線コネクタ 82"/>
        <xdr:cNvCxnSpPr/>
      </xdr:nvCxnSpPr>
      <xdr:spPr>
        <a:xfrm flipV="1">
          <a:off x="1130300" y="673172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88" name="n_1mainValue【道路】&#10;有形固定資産減価償却率"/>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118127</xdr:rowOff>
    </xdr:from>
    <xdr:ext cx="405111" cy="259045"/>
    <xdr:sp macro="" textlink="">
      <xdr:nvSpPr>
        <xdr:cNvPr id="89" name="n_2mainValue【道路】&#10;有形固定資産減価償却率"/>
        <xdr:cNvSpPr txBox="1"/>
      </xdr:nvSpPr>
      <xdr:spPr>
        <a:xfrm>
          <a:off x="2705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87103</xdr:rowOff>
    </xdr:from>
    <xdr:ext cx="405111" cy="259045"/>
    <xdr:sp macro="" textlink="">
      <xdr:nvSpPr>
        <xdr:cNvPr id="90" name="n_3mainValue【道路】&#10;有形固定資産減価償却率"/>
        <xdr:cNvSpPr txBox="1"/>
      </xdr:nvSpPr>
      <xdr:spPr>
        <a:xfrm>
          <a:off x="1816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95267</xdr:rowOff>
    </xdr:from>
    <xdr:ext cx="405111" cy="259045"/>
    <xdr:sp macro="" textlink="">
      <xdr:nvSpPr>
        <xdr:cNvPr id="91" name="n_4mainValue【道路】&#10;有形固定資産減価償却率"/>
        <xdr:cNvSpPr txBox="1"/>
      </xdr:nvSpPr>
      <xdr:spPr>
        <a:xfrm>
          <a:off x="927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155067</xdr:rowOff>
    </xdr:from>
    <xdr:to>
      <xdr:col>55</xdr:col>
      <xdr:colOff>50800</xdr:colOff>
      <xdr:row>39</xdr:row>
      <xdr:rowOff>85217</xdr:rowOff>
    </xdr:to>
    <xdr:sp macro="" textlink="">
      <xdr:nvSpPr>
        <xdr:cNvPr id="131" name="楕円 130"/>
        <xdr:cNvSpPr/>
      </xdr:nvSpPr>
      <xdr:spPr>
        <a:xfrm>
          <a:off x="10426700" y="66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6494</xdr:rowOff>
    </xdr:from>
    <xdr:ext cx="599010" cy="259045"/>
    <xdr:sp macro="" textlink="">
      <xdr:nvSpPr>
        <xdr:cNvPr id="132" name="【道路】&#10;一人当たり延長該当値テキスト"/>
        <xdr:cNvSpPr txBox="1"/>
      </xdr:nvSpPr>
      <xdr:spPr>
        <a:xfrm>
          <a:off x="10515600" y="652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159438</xdr:rowOff>
    </xdr:from>
    <xdr:to>
      <xdr:col>50</xdr:col>
      <xdr:colOff>165100</xdr:colOff>
      <xdr:row>39</xdr:row>
      <xdr:rowOff>89588</xdr:rowOff>
    </xdr:to>
    <xdr:sp macro="" textlink="">
      <xdr:nvSpPr>
        <xdr:cNvPr id="133" name="楕円 132"/>
        <xdr:cNvSpPr/>
      </xdr:nvSpPr>
      <xdr:spPr>
        <a:xfrm>
          <a:off x="9588500" y="66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34417</xdr:rowOff>
    </xdr:from>
    <xdr:to>
      <xdr:col>55</xdr:col>
      <xdr:colOff>0</xdr:colOff>
      <xdr:row>39</xdr:row>
      <xdr:rowOff>38788</xdr:rowOff>
    </xdr:to>
    <xdr:cxnSp macro="">
      <xdr:nvCxnSpPr>
        <xdr:cNvPr id="134" name="直線コネクタ 133"/>
        <xdr:cNvCxnSpPr/>
      </xdr:nvCxnSpPr>
      <xdr:spPr>
        <a:xfrm flipV="1">
          <a:off x="9639300" y="6720967"/>
          <a:ext cx="8382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9659</xdr:rowOff>
    </xdr:from>
    <xdr:to>
      <xdr:col>46</xdr:col>
      <xdr:colOff>38100</xdr:colOff>
      <xdr:row>39</xdr:row>
      <xdr:rowOff>111259</xdr:rowOff>
    </xdr:to>
    <xdr:sp macro="" textlink="">
      <xdr:nvSpPr>
        <xdr:cNvPr id="135" name="楕円 134"/>
        <xdr:cNvSpPr/>
      </xdr:nvSpPr>
      <xdr:spPr>
        <a:xfrm>
          <a:off x="8699500" y="66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38788</xdr:rowOff>
    </xdr:from>
    <xdr:to>
      <xdr:col>50</xdr:col>
      <xdr:colOff>114300</xdr:colOff>
      <xdr:row>39</xdr:row>
      <xdr:rowOff>60459</xdr:rowOff>
    </xdr:to>
    <xdr:cxnSp macro="">
      <xdr:nvCxnSpPr>
        <xdr:cNvPr id="136" name="直線コネクタ 135"/>
        <xdr:cNvCxnSpPr/>
      </xdr:nvCxnSpPr>
      <xdr:spPr>
        <a:xfrm flipV="1">
          <a:off x="8750300" y="6725338"/>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10981</xdr:rowOff>
    </xdr:from>
    <xdr:to>
      <xdr:col>41</xdr:col>
      <xdr:colOff>101600</xdr:colOff>
      <xdr:row>39</xdr:row>
      <xdr:rowOff>112581</xdr:rowOff>
    </xdr:to>
    <xdr:sp macro="" textlink="">
      <xdr:nvSpPr>
        <xdr:cNvPr id="137" name="楕円 136"/>
        <xdr:cNvSpPr/>
      </xdr:nvSpPr>
      <xdr:spPr>
        <a:xfrm>
          <a:off x="7810500" y="66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60459</xdr:rowOff>
    </xdr:from>
    <xdr:to>
      <xdr:col>45</xdr:col>
      <xdr:colOff>177800</xdr:colOff>
      <xdr:row>39</xdr:row>
      <xdr:rowOff>61781</xdr:rowOff>
    </xdr:to>
    <xdr:cxnSp macro="">
      <xdr:nvCxnSpPr>
        <xdr:cNvPr id="138" name="直線コネクタ 137"/>
        <xdr:cNvCxnSpPr/>
      </xdr:nvCxnSpPr>
      <xdr:spPr>
        <a:xfrm flipV="1">
          <a:off x="7861300" y="6747009"/>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11419</xdr:rowOff>
    </xdr:from>
    <xdr:to>
      <xdr:col>36</xdr:col>
      <xdr:colOff>165100</xdr:colOff>
      <xdr:row>39</xdr:row>
      <xdr:rowOff>113019</xdr:rowOff>
    </xdr:to>
    <xdr:sp macro="" textlink="">
      <xdr:nvSpPr>
        <xdr:cNvPr id="139" name="楕円 138"/>
        <xdr:cNvSpPr/>
      </xdr:nvSpPr>
      <xdr:spPr>
        <a:xfrm>
          <a:off x="6921500" y="669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61781</xdr:rowOff>
    </xdr:from>
    <xdr:to>
      <xdr:col>41</xdr:col>
      <xdr:colOff>50800</xdr:colOff>
      <xdr:row>39</xdr:row>
      <xdr:rowOff>62219</xdr:rowOff>
    </xdr:to>
    <xdr:cxnSp macro="">
      <xdr:nvCxnSpPr>
        <xdr:cNvPr id="140" name="直線コネクタ 139"/>
        <xdr:cNvCxnSpPr/>
      </xdr:nvCxnSpPr>
      <xdr:spPr>
        <a:xfrm flipV="1">
          <a:off x="6972300" y="6748331"/>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106115</xdr:rowOff>
    </xdr:from>
    <xdr:ext cx="599010" cy="259045"/>
    <xdr:sp macro="" textlink="">
      <xdr:nvSpPr>
        <xdr:cNvPr id="145" name="n_1mainValue【道路】&#10;一人当たり延長"/>
        <xdr:cNvSpPr txBox="1"/>
      </xdr:nvSpPr>
      <xdr:spPr>
        <a:xfrm>
          <a:off x="9327094" y="644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127786</xdr:rowOff>
    </xdr:from>
    <xdr:ext cx="599010" cy="259045"/>
    <xdr:sp macro="" textlink="">
      <xdr:nvSpPr>
        <xdr:cNvPr id="146" name="n_2mainValue【道路】&#10;一人当たり延長"/>
        <xdr:cNvSpPr txBox="1"/>
      </xdr:nvSpPr>
      <xdr:spPr>
        <a:xfrm>
          <a:off x="8450794" y="647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129108</xdr:rowOff>
    </xdr:from>
    <xdr:ext cx="599010" cy="259045"/>
    <xdr:sp macro="" textlink="">
      <xdr:nvSpPr>
        <xdr:cNvPr id="147" name="n_3mainValue【道路】&#10;一人当たり延長"/>
        <xdr:cNvSpPr txBox="1"/>
      </xdr:nvSpPr>
      <xdr:spPr>
        <a:xfrm>
          <a:off x="7561794" y="64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37</xdr:row>
      <xdr:rowOff>129546</xdr:rowOff>
    </xdr:from>
    <xdr:ext cx="599010" cy="259045"/>
    <xdr:sp macro="" textlink="">
      <xdr:nvSpPr>
        <xdr:cNvPr id="148" name="n_4mainValue【道路】&#10;一人当たり延長"/>
        <xdr:cNvSpPr txBox="1"/>
      </xdr:nvSpPr>
      <xdr:spPr>
        <a:xfrm>
          <a:off x="6672794" y="64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90" name="楕円 189"/>
        <xdr:cNvSpPr/>
      </xdr:nvSpPr>
      <xdr:spPr>
        <a:xfrm>
          <a:off x="4584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105971</xdr:rowOff>
    </xdr:from>
    <xdr:ext cx="405111" cy="259045"/>
    <xdr:sp macro="" textlink="">
      <xdr:nvSpPr>
        <xdr:cNvPr id="191" name="【橋りょう・トンネル】&#10;有形固定資産減価償却率該当値テキスト"/>
        <xdr:cNvSpPr txBox="1"/>
      </xdr:nvSpPr>
      <xdr:spPr>
        <a:xfrm>
          <a:off x="4673600" y="1022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81462</xdr:rowOff>
    </xdr:from>
    <xdr:to>
      <xdr:col>20</xdr:col>
      <xdr:colOff>38100</xdr:colOff>
      <xdr:row>61</xdr:row>
      <xdr:rowOff>11612</xdr:rowOff>
    </xdr:to>
    <xdr:sp macro="" textlink="">
      <xdr:nvSpPr>
        <xdr:cNvPr id="192" name="楕円 191"/>
        <xdr:cNvSpPr/>
      </xdr:nvSpPr>
      <xdr:spPr>
        <a:xfrm>
          <a:off x="3746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132262</xdr:rowOff>
    </xdr:from>
    <xdr:to>
      <xdr:col>24</xdr:col>
      <xdr:colOff>63500</xdr:colOff>
      <xdr:row>60</xdr:row>
      <xdr:rowOff>133894</xdr:rowOff>
    </xdr:to>
    <xdr:cxnSp macro="">
      <xdr:nvCxnSpPr>
        <xdr:cNvPr id="193" name="直線コネクタ 192"/>
        <xdr:cNvCxnSpPr/>
      </xdr:nvCxnSpPr>
      <xdr:spPr>
        <a:xfrm>
          <a:off x="3797300" y="1041926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4" name="楕円 193"/>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132262</xdr:rowOff>
    </xdr:from>
    <xdr:to>
      <xdr:col>19</xdr:col>
      <xdr:colOff>177800</xdr:colOff>
      <xdr:row>60</xdr:row>
      <xdr:rowOff>133894</xdr:rowOff>
    </xdr:to>
    <xdr:cxnSp macro="">
      <xdr:nvCxnSpPr>
        <xdr:cNvPr id="195" name="直線コネクタ 194"/>
        <xdr:cNvCxnSpPr/>
      </xdr:nvCxnSpPr>
      <xdr:spPr>
        <a:xfrm flipV="1">
          <a:off x="2908300" y="104192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96157</xdr:rowOff>
    </xdr:from>
    <xdr:to>
      <xdr:col>10</xdr:col>
      <xdr:colOff>165100</xdr:colOff>
      <xdr:row>61</xdr:row>
      <xdr:rowOff>26307</xdr:rowOff>
    </xdr:to>
    <xdr:sp macro="" textlink="">
      <xdr:nvSpPr>
        <xdr:cNvPr id="196" name="楕円 195"/>
        <xdr:cNvSpPr/>
      </xdr:nvSpPr>
      <xdr:spPr>
        <a:xfrm>
          <a:off x="1968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133894</xdr:rowOff>
    </xdr:from>
    <xdr:to>
      <xdr:col>15</xdr:col>
      <xdr:colOff>50800</xdr:colOff>
      <xdr:row>60</xdr:row>
      <xdr:rowOff>146957</xdr:rowOff>
    </xdr:to>
    <xdr:cxnSp macro="">
      <xdr:nvCxnSpPr>
        <xdr:cNvPr id="197" name="直線コネクタ 196"/>
        <xdr:cNvCxnSpPr/>
      </xdr:nvCxnSpPr>
      <xdr:spPr>
        <a:xfrm flipV="1">
          <a:off x="2019300" y="104208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104322</xdr:rowOff>
    </xdr:from>
    <xdr:to>
      <xdr:col>6</xdr:col>
      <xdr:colOff>38100</xdr:colOff>
      <xdr:row>61</xdr:row>
      <xdr:rowOff>34472</xdr:rowOff>
    </xdr:to>
    <xdr:sp macro="" textlink="">
      <xdr:nvSpPr>
        <xdr:cNvPr id="198" name="楕円 197"/>
        <xdr:cNvSpPr/>
      </xdr:nvSpPr>
      <xdr:spPr>
        <a:xfrm>
          <a:off x="1079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146957</xdr:rowOff>
    </xdr:from>
    <xdr:to>
      <xdr:col>10</xdr:col>
      <xdr:colOff>114300</xdr:colOff>
      <xdr:row>60</xdr:row>
      <xdr:rowOff>155122</xdr:rowOff>
    </xdr:to>
    <xdr:cxnSp macro="">
      <xdr:nvCxnSpPr>
        <xdr:cNvPr id="199" name="直線コネクタ 198"/>
        <xdr:cNvCxnSpPr/>
      </xdr:nvCxnSpPr>
      <xdr:spPr>
        <a:xfrm flipV="1">
          <a:off x="1130300" y="1043395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28139</xdr:rowOff>
    </xdr:from>
    <xdr:ext cx="405111" cy="259045"/>
    <xdr:sp macro="" textlink="">
      <xdr:nvSpPr>
        <xdr:cNvPr id="204" name="n_1mainValue【橋りょう・トンネル】&#10;有形固定資産減価償却率"/>
        <xdr:cNvSpPr txBox="1"/>
      </xdr:nvSpPr>
      <xdr:spPr>
        <a:xfrm>
          <a:off x="35820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5" name="n_2main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17434</xdr:rowOff>
    </xdr:from>
    <xdr:ext cx="405111" cy="259045"/>
    <xdr:sp macro="" textlink="">
      <xdr:nvSpPr>
        <xdr:cNvPr id="206" name="n_3mainValue【橋りょう・トンネル】&#10;有形固定資産減価償却率"/>
        <xdr:cNvSpPr txBox="1"/>
      </xdr:nvSpPr>
      <xdr:spPr>
        <a:xfrm>
          <a:off x="1816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25599</xdr:rowOff>
    </xdr:from>
    <xdr:ext cx="405111" cy="259045"/>
    <xdr:sp macro="" textlink="">
      <xdr:nvSpPr>
        <xdr:cNvPr id="207" name="n_4mainValue【橋りょう・トンネル】&#10;有形固定資産減価償却率"/>
        <xdr:cNvSpPr txBox="1"/>
      </xdr:nvSpPr>
      <xdr:spPr>
        <a:xfrm>
          <a:off x="927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67087</xdr:rowOff>
    </xdr:from>
    <xdr:to>
      <xdr:col>55</xdr:col>
      <xdr:colOff>50800</xdr:colOff>
      <xdr:row>61</xdr:row>
      <xdr:rowOff>168687</xdr:rowOff>
    </xdr:to>
    <xdr:sp macro="" textlink="">
      <xdr:nvSpPr>
        <xdr:cNvPr id="245" name="楕円 244"/>
        <xdr:cNvSpPr/>
      </xdr:nvSpPr>
      <xdr:spPr>
        <a:xfrm>
          <a:off x="10426700" y="1052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89964</xdr:rowOff>
    </xdr:from>
    <xdr:ext cx="690189" cy="259045"/>
    <xdr:sp macro="" textlink="">
      <xdr:nvSpPr>
        <xdr:cNvPr id="246" name="【橋りょう・トンネル】&#10;一人当たり有形固定資産（償却資産）額該当値テキスト"/>
        <xdr:cNvSpPr txBox="1"/>
      </xdr:nvSpPr>
      <xdr:spPr>
        <a:xfrm>
          <a:off x="10515600" y="103769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79683</xdr:rowOff>
    </xdr:from>
    <xdr:to>
      <xdr:col>50</xdr:col>
      <xdr:colOff>165100</xdr:colOff>
      <xdr:row>62</xdr:row>
      <xdr:rowOff>9833</xdr:rowOff>
    </xdr:to>
    <xdr:sp macro="" textlink="">
      <xdr:nvSpPr>
        <xdr:cNvPr id="247" name="楕円 246"/>
        <xdr:cNvSpPr/>
      </xdr:nvSpPr>
      <xdr:spPr>
        <a:xfrm>
          <a:off x="9588500" y="1053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117887</xdr:rowOff>
    </xdr:from>
    <xdr:to>
      <xdr:col>55</xdr:col>
      <xdr:colOff>0</xdr:colOff>
      <xdr:row>61</xdr:row>
      <xdr:rowOff>130483</xdr:rowOff>
    </xdr:to>
    <xdr:cxnSp macro="">
      <xdr:nvCxnSpPr>
        <xdr:cNvPr id="248" name="直線コネクタ 247"/>
        <xdr:cNvCxnSpPr/>
      </xdr:nvCxnSpPr>
      <xdr:spPr>
        <a:xfrm flipV="1">
          <a:off x="9639300" y="10576337"/>
          <a:ext cx="8382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106452</xdr:rowOff>
    </xdr:from>
    <xdr:to>
      <xdr:col>46</xdr:col>
      <xdr:colOff>38100</xdr:colOff>
      <xdr:row>62</xdr:row>
      <xdr:rowOff>36602</xdr:rowOff>
    </xdr:to>
    <xdr:sp macro="" textlink="">
      <xdr:nvSpPr>
        <xdr:cNvPr id="249" name="楕円 248"/>
        <xdr:cNvSpPr/>
      </xdr:nvSpPr>
      <xdr:spPr>
        <a:xfrm>
          <a:off x="8699500" y="105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130483</xdr:rowOff>
    </xdr:from>
    <xdr:to>
      <xdr:col>50</xdr:col>
      <xdr:colOff>114300</xdr:colOff>
      <xdr:row>61</xdr:row>
      <xdr:rowOff>157252</xdr:rowOff>
    </xdr:to>
    <xdr:cxnSp macro="">
      <xdr:nvCxnSpPr>
        <xdr:cNvPr id="250" name="直線コネクタ 249"/>
        <xdr:cNvCxnSpPr/>
      </xdr:nvCxnSpPr>
      <xdr:spPr>
        <a:xfrm flipV="1">
          <a:off x="8750300" y="10588933"/>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120738</xdr:rowOff>
    </xdr:from>
    <xdr:to>
      <xdr:col>41</xdr:col>
      <xdr:colOff>101600</xdr:colOff>
      <xdr:row>62</xdr:row>
      <xdr:rowOff>50888</xdr:rowOff>
    </xdr:to>
    <xdr:sp macro="" textlink="">
      <xdr:nvSpPr>
        <xdr:cNvPr id="251" name="楕円 250"/>
        <xdr:cNvSpPr/>
      </xdr:nvSpPr>
      <xdr:spPr>
        <a:xfrm>
          <a:off x="7810500" y="105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157252</xdr:rowOff>
    </xdr:from>
    <xdr:to>
      <xdr:col>45</xdr:col>
      <xdr:colOff>177800</xdr:colOff>
      <xdr:row>62</xdr:row>
      <xdr:rowOff>88</xdr:rowOff>
    </xdr:to>
    <xdr:cxnSp macro="">
      <xdr:nvCxnSpPr>
        <xdr:cNvPr id="252" name="直線コネクタ 251"/>
        <xdr:cNvCxnSpPr/>
      </xdr:nvCxnSpPr>
      <xdr:spPr>
        <a:xfrm flipV="1">
          <a:off x="7861300" y="10615702"/>
          <a:ext cx="889000" cy="1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132713</xdr:rowOff>
    </xdr:from>
    <xdr:to>
      <xdr:col>36</xdr:col>
      <xdr:colOff>165100</xdr:colOff>
      <xdr:row>62</xdr:row>
      <xdr:rowOff>62863</xdr:rowOff>
    </xdr:to>
    <xdr:sp macro="" textlink="">
      <xdr:nvSpPr>
        <xdr:cNvPr id="253" name="楕円 252"/>
        <xdr:cNvSpPr/>
      </xdr:nvSpPr>
      <xdr:spPr>
        <a:xfrm>
          <a:off x="6921500" y="1059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88</xdr:rowOff>
    </xdr:from>
    <xdr:to>
      <xdr:col>41</xdr:col>
      <xdr:colOff>50800</xdr:colOff>
      <xdr:row>62</xdr:row>
      <xdr:rowOff>12063</xdr:rowOff>
    </xdr:to>
    <xdr:cxnSp macro="">
      <xdr:nvCxnSpPr>
        <xdr:cNvPr id="254" name="直線コネクタ 253"/>
        <xdr:cNvCxnSpPr/>
      </xdr:nvCxnSpPr>
      <xdr:spPr>
        <a:xfrm flipV="1">
          <a:off x="6972300" y="10629988"/>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26360</xdr:rowOff>
    </xdr:from>
    <xdr:ext cx="690189" cy="259045"/>
    <xdr:sp macro="" textlink="">
      <xdr:nvSpPr>
        <xdr:cNvPr id="259" name="n_1mainValue【橋りょう・トンネル】&#10;一人当たり有形固定資産（償却資産）額"/>
        <xdr:cNvSpPr txBox="1"/>
      </xdr:nvSpPr>
      <xdr:spPr>
        <a:xfrm>
          <a:off x="9281505" y="10313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53129</xdr:rowOff>
    </xdr:from>
    <xdr:ext cx="690189" cy="259045"/>
    <xdr:sp macro="" textlink="">
      <xdr:nvSpPr>
        <xdr:cNvPr id="260" name="n_2mainValue【橋りょう・トンネル】&#10;一人当たり有形固定資産（償却資産）額"/>
        <xdr:cNvSpPr txBox="1"/>
      </xdr:nvSpPr>
      <xdr:spPr>
        <a:xfrm>
          <a:off x="8405205" y="103401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67415</xdr:rowOff>
    </xdr:from>
    <xdr:ext cx="690189" cy="259045"/>
    <xdr:sp macro="" textlink="">
      <xdr:nvSpPr>
        <xdr:cNvPr id="261" name="n_3mainValue【橋りょう・トンネル】&#10;一人当たり有形固定資産（償却資産）額"/>
        <xdr:cNvSpPr txBox="1"/>
      </xdr:nvSpPr>
      <xdr:spPr>
        <a:xfrm>
          <a:off x="7516205" y="1035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79390</xdr:rowOff>
    </xdr:from>
    <xdr:ext cx="690189" cy="259045"/>
    <xdr:sp macro="" textlink="">
      <xdr:nvSpPr>
        <xdr:cNvPr id="262" name="n_4mainValue【橋りょう・トンネル】&#10;一人当たり有形固定資産（償却資産）額"/>
        <xdr:cNvSpPr txBox="1"/>
      </xdr:nvSpPr>
      <xdr:spPr>
        <a:xfrm>
          <a:off x="6627205" y="10366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64044</xdr:rowOff>
    </xdr:from>
    <xdr:to>
      <xdr:col>24</xdr:col>
      <xdr:colOff>114300</xdr:colOff>
      <xdr:row>83</xdr:row>
      <xdr:rowOff>165644</xdr:rowOff>
    </xdr:to>
    <xdr:sp macro="" textlink="">
      <xdr:nvSpPr>
        <xdr:cNvPr id="304" name="楕円 303"/>
        <xdr:cNvSpPr/>
      </xdr:nvSpPr>
      <xdr:spPr>
        <a:xfrm>
          <a:off x="45847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42471</xdr:rowOff>
    </xdr:from>
    <xdr:ext cx="405111" cy="259045"/>
    <xdr:sp macro="" textlink="">
      <xdr:nvSpPr>
        <xdr:cNvPr id="305" name="【公営住宅】&#10;有形固定資産減価償却率該当値テキスト"/>
        <xdr:cNvSpPr txBox="1"/>
      </xdr:nvSpPr>
      <xdr:spPr>
        <a:xfrm>
          <a:off x="4673600"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19957</xdr:rowOff>
    </xdr:from>
    <xdr:to>
      <xdr:col>20</xdr:col>
      <xdr:colOff>38100</xdr:colOff>
      <xdr:row>83</xdr:row>
      <xdr:rowOff>121557</xdr:rowOff>
    </xdr:to>
    <xdr:sp macro="" textlink="">
      <xdr:nvSpPr>
        <xdr:cNvPr id="306" name="楕円 305"/>
        <xdr:cNvSpPr/>
      </xdr:nvSpPr>
      <xdr:spPr>
        <a:xfrm>
          <a:off x="3746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70757</xdr:rowOff>
    </xdr:from>
    <xdr:to>
      <xdr:col>24</xdr:col>
      <xdr:colOff>63500</xdr:colOff>
      <xdr:row>83</xdr:row>
      <xdr:rowOff>114844</xdr:rowOff>
    </xdr:to>
    <xdr:cxnSp macro="">
      <xdr:nvCxnSpPr>
        <xdr:cNvPr id="307" name="直線コネクタ 306"/>
        <xdr:cNvCxnSpPr/>
      </xdr:nvCxnSpPr>
      <xdr:spPr>
        <a:xfrm>
          <a:off x="3797300" y="143011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308" name="楕円 307"/>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70757</xdr:rowOff>
    </xdr:to>
    <xdr:cxnSp macro="">
      <xdr:nvCxnSpPr>
        <xdr:cNvPr id="309" name="直線コネクタ 308"/>
        <xdr:cNvCxnSpPr/>
      </xdr:nvCxnSpPr>
      <xdr:spPr>
        <a:xfrm>
          <a:off x="2908300" y="142570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106499</xdr:rowOff>
    </xdr:from>
    <xdr:to>
      <xdr:col>10</xdr:col>
      <xdr:colOff>165100</xdr:colOff>
      <xdr:row>83</xdr:row>
      <xdr:rowOff>36649</xdr:rowOff>
    </xdr:to>
    <xdr:sp macro="" textlink="">
      <xdr:nvSpPr>
        <xdr:cNvPr id="310" name="楕円 309"/>
        <xdr:cNvSpPr/>
      </xdr:nvSpPr>
      <xdr:spPr>
        <a:xfrm>
          <a:off x="1968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157299</xdr:rowOff>
    </xdr:from>
    <xdr:to>
      <xdr:col>15</xdr:col>
      <xdr:colOff>50800</xdr:colOff>
      <xdr:row>83</xdr:row>
      <xdr:rowOff>26670</xdr:rowOff>
    </xdr:to>
    <xdr:cxnSp macro="">
      <xdr:nvCxnSpPr>
        <xdr:cNvPr id="311" name="直線コネクタ 310"/>
        <xdr:cNvCxnSpPr/>
      </xdr:nvCxnSpPr>
      <xdr:spPr>
        <a:xfrm>
          <a:off x="2019300" y="142161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59145</xdr:rowOff>
    </xdr:from>
    <xdr:to>
      <xdr:col>6</xdr:col>
      <xdr:colOff>38100</xdr:colOff>
      <xdr:row>82</xdr:row>
      <xdr:rowOff>160745</xdr:rowOff>
    </xdr:to>
    <xdr:sp macro="" textlink="">
      <xdr:nvSpPr>
        <xdr:cNvPr id="312" name="楕円 311"/>
        <xdr:cNvSpPr/>
      </xdr:nvSpPr>
      <xdr:spPr>
        <a:xfrm>
          <a:off x="1079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109945</xdr:rowOff>
    </xdr:from>
    <xdr:to>
      <xdr:col>10</xdr:col>
      <xdr:colOff>114300</xdr:colOff>
      <xdr:row>82</xdr:row>
      <xdr:rowOff>157299</xdr:rowOff>
    </xdr:to>
    <xdr:cxnSp macro="">
      <xdr:nvCxnSpPr>
        <xdr:cNvPr id="313" name="直線コネクタ 312"/>
        <xdr:cNvCxnSpPr/>
      </xdr:nvCxnSpPr>
      <xdr:spPr>
        <a:xfrm>
          <a:off x="1130300" y="14168845"/>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112684</xdr:rowOff>
    </xdr:from>
    <xdr:ext cx="405111" cy="259045"/>
    <xdr:sp macro="" textlink="">
      <xdr:nvSpPr>
        <xdr:cNvPr id="318" name="n_1mainValue【公営住宅】&#10;有形固定資産減価償却率"/>
        <xdr:cNvSpPr txBox="1"/>
      </xdr:nvSpPr>
      <xdr:spPr>
        <a:xfrm>
          <a:off x="35820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19" name="n_2mainValue【公営住宅】&#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53176</xdr:rowOff>
    </xdr:from>
    <xdr:ext cx="405111" cy="259045"/>
    <xdr:sp macro="" textlink="">
      <xdr:nvSpPr>
        <xdr:cNvPr id="320" name="n_3mainValue【公営住宅】&#10;有形固定資産減価償却率"/>
        <xdr:cNvSpPr txBox="1"/>
      </xdr:nvSpPr>
      <xdr:spPr>
        <a:xfrm>
          <a:off x="1816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5822</xdr:rowOff>
    </xdr:from>
    <xdr:ext cx="405111" cy="259045"/>
    <xdr:sp macro="" textlink="">
      <xdr:nvSpPr>
        <xdr:cNvPr id="321" name="n_4mainValue【公営住宅】&#10;有形固定資産減価償却率"/>
        <xdr:cNvSpPr txBox="1"/>
      </xdr:nvSpPr>
      <xdr:spPr>
        <a:xfrm>
          <a:off x="927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55156</xdr:rowOff>
    </xdr:from>
    <xdr:to>
      <xdr:col>55</xdr:col>
      <xdr:colOff>50800</xdr:colOff>
      <xdr:row>83</xdr:row>
      <xdr:rowOff>156756</xdr:rowOff>
    </xdr:to>
    <xdr:sp macro="" textlink="">
      <xdr:nvSpPr>
        <xdr:cNvPr id="361" name="楕円 360"/>
        <xdr:cNvSpPr/>
      </xdr:nvSpPr>
      <xdr:spPr>
        <a:xfrm>
          <a:off x="10426700" y="142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78033</xdr:rowOff>
    </xdr:from>
    <xdr:ext cx="534377" cy="259045"/>
    <xdr:sp macro="" textlink="">
      <xdr:nvSpPr>
        <xdr:cNvPr id="362" name="【公営住宅】&#10;一人当たり面積該当値テキスト"/>
        <xdr:cNvSpPr txBox="1"/>
      </xdr:nvSpPr>
      <xdr:spPr>
        <a:xfrm>
          <a:off x="10515600" y="14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59537</xdr:rowOff>
    </xdr:from>
    <xdr:to>
      <xdr:col>50</xdr:col>
      <xdr:colOff>165100</xdr:colOff>
      <xdr:row>83</xdr:row>
      <xdr:rowOff>161137</xdr:rowOff>
    </xdr:to>
    <xdr:sp macro="" textlink="">
      <xdr:nvSpPr>
        <xdr:cNvPr id="363" name="楕円 362"/>
        <xdr:cNvSpPr/>
      </xdr:nvSpPr>
      <xdr:spPr>
        <a:xfrm>
          <a:off x="9588500" y="142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105956</xdr:rowOff>
    </xdr:from>
    <xdr:to>
      <xdr:col>55</xdr:col>
      <xdr:colOff>0</xdr:colOff>
      <xdr:row>83</xdr:row>
      <xdr:rowOff>110337</xdr:rowOff>
    </xdr:to>
    <xdr:cxnSp macro="">
      <xdr:nvCxnSpPr>
        <xdr:cNvPr id="364" name="直線コネクタ 363"/>
        <xdr:cNvCxnSpPr/>
      </xdr:nvCxnSpPr>
      <xdr:spPr>
        <a:xfrm flipV="1">
          <a:off x="9639300" y="14336306"/>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81407</xdr:rowOff>
    </xdr:from>
    <xdr:to>
      <xdr:col>46</xdr:col>
      <xdr:colOff>38100</xdr:colOff>
      <xdr:row>84</xdr:row>
      <xdr:rowOff>11557</xdr:rowOff>
    </xdr:to>
    <xdr:sp macro="" textlink="">
      <xdr:nvSpPr>
        <xdr:cNvPr id="365" name="楕円 364"/>
        <xdr:cNvSpPr/>
      </xdr:nvSpPr>
      <xdr:spPr>
        <a:xfrm>
          <a:off x="8699500" y="143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110337</xdr:rowOff>
    </xdr:from>
    <xdr:to>
      <xdr:col>50</xdr:col>
      <xdr:colOff>114300</xdr:colOff>
      <xdr:row>83</xdr:row>
      <xdr:rowOff>132207</xdr:rowOff>
    </xdr:to>
    <xdr:cxnSp macro="">
      <xdr:nvCxnSpPr>
        <xdr:cNvPr id="366" name="直線コネクタ 365"/>
        <xdr:cNvCxnSpPr/>
      </xdr:nvCxnSpPr>
      <xdr:spPr>
        <a:xfrm flipV="1">
          <a:off x="8750300" y="14340687"/>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82741</xdr:rowOff>
    </xdr:from>
    <xdr:to>
      <xdr:col>41</xdr:col>
      <xdr:colOff>101600</xdr:colOff>
      <xdr:row>84</xdr:row>
      <xdr:rowOff>12891</xdr:rowOff>
    </xdr:to>
    <xdr:sp macro="" textlink="">
      <xdr:nvSpPr>
        <xdr:cNvPr id="367" name="楕円 366"/>
        <xdr:cNvSpPr/>
      </xdr:nvSpPr>
      <xdr:spPr>
        <a:xfrm>
          <a:off x="7810500" y="143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132207</xdr:rowOff>
    </xdr:from>
    <xdr:to>
      <xdr:col>45</xdr:col>
      <xdr:colOff>177800</xdr:colOff>
      <xdr:row>83</xdr:row>
      <xdr:rowOff>133541</xdr:rowOff>
    </xdr:to>
    <xdr:cxnSp macro="">
      <xdr:nvCxnSpPr>
        <xdr:cNvPr id="368" name="直線コネクタ 367"/>
        <xdr:cNvCxnSpPr/>
      </xdr:nvCxnSpPr>
      <xdr:spPr>
        <a:xfrm flipV="1">
          <a:off x="7861300" y="14362557"/>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83198</xdr:rowOff>
    </xdr:from>
    <xdr:to>
      <xdr:col>36</xdr:col>
      <xdr:colOff>165100</xdr:colOff>
      <xdr:row>84</xdr:row>
      <xdr:rowOff>13348</xdr:rowOff>
    </xdr:to>
    <xdr:sp macro="" textlink="">
      <xdr:nvSpPr>
        <xdr:cNvPr id="369" name="楕円 368"/>
        <xdr:cNvSpPr/>
      </xdr:nvSpPr>
      <xdr:spPr>
        <a:xfrm>
          <a:off x="6921500" y="1431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133541</xdr:rowOff>
    </xdr:from>
    <xdr:to>
      <xdr:col>41</xdr:col>
      <xdr:colOff>50800</xdr:colOff>
      <xdr:row>83</xdr:row>
      <xdr:rowOff>133998</xdr:rowOff>
    </xdr:to>
    <xdr:cxnSp macro="">
      <xdr:nvCxnSpPr>
        <xdr:cNvPr id="370" name="直線コネクタ 369"/>
        <xdr:cNvCxnSpPr/>
      </xdr:nvCxnSpPr>
      <xdr:spPr>
        <a:xfrm flipV="1">
          <a:off x="6972300" y="143638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82</xdr:row>
      <xdr:rowOff>6214</xdr:rowOff>
    </xdr:from>
    <xdr:ext cx="534377" cy="259045"/>
    <xdr:sp macro="" textlink="">
      <xdr:nvSpPr>
        <xdr:cNvPr id="375" name="n_1mainValue【公営住宅】&#10;一人当たり面積"/>
        <xdr:cNvSpPr txBox="1"/>
      </xdr:nvSpPr>
      <xdr:spPr>
        <a:xfrm>
          <a:off x="9359411" y="1406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82</xdr:row>
      <xdr:rowOff>28084</xdr:rowOff>
    </xdr:from>
    <xdr:ext cx="534377" cy="259045"/>
    <xdr:sp macro="" textlink="">
      <xdr:nvSpPr>
        <xdr:cNvPr id="376" name="n_2mainValue【公営住宅】&#10;一人当たり面積"/>
        <xdr:cNvSpPr txBox="1"/>
      </xdr:nvSpPr>
      <xdr:spPr>
        <a:xfrm>
          <a:off x="8483111" y="1408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82</xdr:row>
      <xdr:rowOff>29418</xdr:rowOff>
    </xdr:from>
    <xdr:ext cx="534377" cy="259045"/>
    <xdr:sp macro="" textlink="">
      <xdr:nvSpPr>
        <xdr:cNvPr id="377" name="n_3mainValue【公営住宅】&#10;一人当たり面積"/>
        <xdr:cNvSpPr txBox="1"/>
      </xdr:nvSpPr>
      <xdr:spPr>
        <a:xfrm>
          <a:off x="7594111" y="140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82</xdr:row>
      <xdr:rowOff>29875</xdr:rowOff>
    </xdr:from>
    <xdr:ext cx="534377" cy="259045"/>
    <xdr:sp macro="" textlink="">
      <xdr:nvSpPr>
        <xdr:cNvPr id="378" name="n_4mainValue【公営住宅】&#10;一人当たり面積"/>
        <xdr:cNvSpPr txBox="1"/>
      </xdr:nvSpPr>
      <xdr:spPr>
        <a:xfrm>
          <a:off x="6705111" y="1408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92710</xdr:rowOff>
    </xdr:from>
    <xdr:to>
      <xdr:col>85</xdr:col>
      <xdr:colOff>177800</xdr:colOff>
      <xdr:row>40</xdr:row>
      <xdr:rowOff>22860</xdr:rowOff>
    </xdr:to>
    <xdr:sp macro="" textlink="">
      <xdr:nvSpPr>
        <xdr:cNvPr id="434" name="楕円 433"/>
        <xdr:cNvSpPr/>
      </xdr:nvSpPr>
      <xdr:spPr>
        <a:xfrm>
          <a:off x="162687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71137</xdr:rowOff>
    </xdr:from>
    <xdr:ext cx="405111" cy="259045"/>
    <xdr:sp macro="" textlink="">
      <xdr:nvSpPr>
        <xdr:cNvPr id="435" name="【認定こども園・幼稚園・保育所】&#10;有形固定資産減価償却率該当値テキスト"/>
        <xdr:cNvSpPr txBox="1"/>
      </xdr:nvSpPr>
      <xdr:spPr>
        <a:xfrm>
          <a:off x="16357600" y="675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81280</xdr:rowOff>
    </xdr:from>
    <xdr:to>
      <xdr:col>81</xdr:col>
      <xdr:colOff>101600</xdr:colOff>
      <xdr:row>40</xdr:row>
      <xdr:rowOff>11430</xdr:rowOff>
    </xdr:to>
    <xdr:sp macro="" textlink="">
      <xdr:nvSpPr>
        <xdr:cNvPr id="436" name="楕円 435"/>
        <xdr:cNvSpPr/>
      </xdr:nvSpPr>
      <xdr:spPr>
        <a:xfrm>
          <a:off x="15430500" y="67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132080</xdr:rowOff>
    </xdr:from>
    <xdr:to>
      <xdr:col>85</xdr:col>
      <xdr:colOff>127000</xdr:colOff>
      <xdr:row>39</xdr:row>
      <xdr:rowOff>143510</xdr:rowOff>
    </xdr:to>
    <xdr:cxnSp macro="">
      <xdr:nvCxnSpPr>
        <xdr:cNvPr id="437" name="直線コネクタ 436"/>
        <xdr:cNvCxnSpPr/>
      </xdr:nvCxnSpPr>
      <xdr:spPr>
        <a:xfrm>
          <a:off x="15481300" y="68186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69850</xdr:rowOff>
    </xdr:from>
    <xdr:to>
      <xdr:col>76</xdr:col>
      <xdr:colOff>165100</xdr:colOff>
      <xdr:row>40</xdr:row>
      <xdr:rowOff>0</xdr:rowOff>
    </xdr:to>
    <xdr:sp macro="" textlink="">
      <xdr:nvSpPr>
        <xdr:cNvPr id="438" name="楕円 437"/>
        <xdr:cNvSpPr/>
      </xdr:nvSpPr>
      <xdr:spPr>
        <a:xfrm>
          <a:off x="14541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120650</xdr:rowOff>
    </xdr:from>
    <xdr:to>
      <xdr:col>81</xdr:col>
      <xdr:colOff>50800</xdr:colOff>
      <xdr:row>39</xdr:row>
      <xdr:rowOff>132080</xdr:rowOff>
    </xdr:to>
    <xdr:cxnSp macro="">
      <xdr:nvCxnSpPr>
        <xdr:cNvPr id="439" name="直線コネクタ 438"/>
        <xdr:cNvCxnSpPr/>
      </xdr:nvCxnSpPr>
      <xdr:spPr>
        <a:xfrm>
          <a:off x="14592300" y="6807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58420</xdr:rowOff>
    </xdr:from>
    <xdr:to>
      <xdr:col>72</xdr:col>
      <xdr:colOff>38100</xdr:colOff>
      <xdr:row>39</xdr:row>
      <xdr:rowOff>160020</xdr:rowOff>
    </xdr:to>
    <xdr:sp macro="" textlink="">
      <xdr:nvSpPr>
        <xdr:cNvPr id="440" name="楕円 439"/>
        <xdr:cNvSpPr/>
      </xdr:nvSpPr>
      <xdr:spPr>
        <a:xfrm>
          <a:off x="13652500" y="67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109220</xdr:rowOff>
    </xdr:from>
    <xdr:to>
      <xdr:col>76</xdr:col>
      <xdr:colOff>114300</xdr:colOff>
      <xdr:row>39</xdr:row>
      <xdr:rowOff>120650</xdr:rowOff>
    </xdr:to>
    <xdr:cxnSp macro="">
      <xdr:nvCxnSpPr>
        <xdr:cNvPr id="441" name="直線コネクタ 440"/>
        <xdr:cNvCxnSpPr/>
      </xdr:nvCxnSpPr>
      <xdr:spPr>
        <a:xfrm>
          <a:off x="13703300" y="6795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46990</xdr:rowOff>
    </xdr:from>
    <xdr:to>
      <xdr:col>67</xdr:col>
      <xdr:colOff>101600</xdr:colOff>
      <xdr:row>39</xdr:row>
      <xdr:rowOff>148590</xdr:rowOff>
    </xdr:to>
    <xdr:sp macro="" textlink="">
      <xdr:nvSpPr>
        <xdr:cNvPr id="442" name="楕円 441"/>
        <xdr:cNvSpPr/>
      </xdr:nvSpPr>
      <xdr:spPr>
        <a:xfrm>
          <a:off x="12763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97790</xdr:rowOff>
    </xdr:from>
    <xdr:to>
      <xdr:col>71</xdr:col>
      <xdr:colOff>177800</xdr:colOff>
      <xdr:row>39</xdr:row>
      <xdr:rowOff>109220</xdr:rowOff>
    </xdr:to>
    <xdr:cxnSp macro="">
      <xdr:nvCxnSpPr>
        <xdr:cNvPr id="443" name="直線コネクタ 442"/>
        <xdr:cNvCxnSpPr/>
      </xdr:nvCxnSpPr>
      <xdr:spPr>
        <a:xfrm>
          <a:off x="12814300" y="6784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2557</xdr:rowOff>
    </xdr:from>
    <xdr:ext cx="405111" cy="259045"/>
    <xdr:sp macro="" textlink="">
      <xdr:nvSpPr>
        <xdr:cNvPr id="448" name="n_1mainValue【認定こども園・幼稚園・保育所】&#10;有形固定資産減価償却率"/>
        <xdr:cNvSpPr txBox="1"/>
      </xdr:nvSpPr>
      <xdr:spPr>
        <a:xfrm>
          <a:off x="15266044" y="686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162577</xdr:rowOff>
    </xdr:from>
    <xdr:ext cx="405111" cy="259045"/>
    <xdr:sp macro="" textlink="">
      <xdr:nvSpPr>
        <xdr:cNvPr id="449" name="n_2mainValue【認定こども園・幼稚園・保育所】&#10;有形固定資産減価償却率"/>
        <xdr:cNvSpPr txBox="1"/>
      </xdr:nvSpPr>
      <xdr:spPr>
        <a:xfrm>
          <a:off x="14389744" y="684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151147</xdr:rowOff>
    </xdr:from>
    <xdr:ext cx="405111" cy="259045"/>
    <xdr:sp macro="" textlink="">
      <xdr:nvSpPr>
        <xdr:cNvPr id="450" name="n_3mainValue【認定こども園・幼稚園・保育所】&#10;有形固定資産減価償却率"/>
        <xdr:cNvSpPr txBox="1"/>
      </xdr:nvSpPr>
      <xdr:spPr>
        <a:xfrm>
          <a:off x="13500744" y="683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139717</xdr:rowOff>
    </xdr:from>
    <xdr:ext cx="405111" cy="259045"/>
    <xdr:sp macro="" textlink="">
      <xdr:nvSpPr>
        <xdr:cNvPr id="451" name="n_4mainValue【認定こども園・幼稚園・保育所】&#10;有形固定資産減価償却率"/>
        <xdr:cNvSpPr txBox="1"/>
      </xdr:nvSpPr>
      <xdr:spPr>
        <a:xfrm>
          <a:off x="12611744" y="6826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65176</xdr:rowOff>
    </xdr:from>
    <xdr:to>
      <xdr:col>116</xdr:col>
      <xdr:colOff>114300</xdr:colOff>
      <xdr:row>37</xdr:row>
      <xdr:rowOff>166776</xdr:rowOff>
    </xdr:to>
    <xdr:sp macro="" textlink="">
      <xdr:nvSpPr>
        <xdr:cNvPr id="489" name="楕円 488"/>
        <xdr:cNvSpPr/>
      </xdr:nvSpPr>
      <xdr:spPr>
        <a:xfrm>
          <a:off x="22110700" y="64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88053</xdr:rowOff>
    </xdr:from>
    <xdr:ext cx="469744" cy="259045"/>
    <xdr:sp macro="" textlink="">
      <xdr:nvSpPr>
        <xdr:cNvPr id="490" name="【認定こども園・幼稚園・保育所】&#10;一人当たり面積該当値テキスト"/>
        <xdr:cNvSpPr txBox="1"/>
      </xdr:nvSpPr>
      <xdr:spPr>
        <a:xfrm>
          <a:off x="22199600" y="626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70663</xdr:rowOff>
    </xdr:from>
    <xdr:to>
      <xdr:col>112</xdr:col>
      <xdr:colOff>38100</xdr:colOff>
      <xdr:row>38</xdr:row>
      <xdr:rowOff>812</xdr:rowOff>
    </xdr:to>
    <xdr:sp macro="" textlink="">
      <xdr:nvSpPr>
        <xdr:cNvPr id="491" name="楕円 490"/>
        <xdr:cNvSpPr/>
      </xdr:nvSpPr>
      <xdr:spPr>
        <a:xfrm>
          <a:off x="21272500" y="6414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115976</xdr:rowOff>
    </xdr:from>
    <xdr:to>
      <xdr:col>116</xdr:col>
      <xdr:colOff>63500</xdr:colOff>
      <xdr:row>37</xdr:row>
      <xdr:rowOff>121463</xdr:rowOff>
    </xdr:to>
    <xdr:cxnSp macro="">
      <xdr:nvCxnSpPr>
        <xdr:cNvPr id="492" name="直線コネクタ 491"/>
        <xdr:cNvCxnSpPr/>
      </xdr:nvCxnSpPr>
      <xdr:spPr>
        <a:xfrm flipV="1">
          <a:off x="21323300" y="645962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99924</xdr:rowOff>
    </xdr:from>
    <xdr:to>
      <xdr:col>107</xdr:col>
      <xdr:colOff>101600</xdr:colOff>
      <xdr:row>38</xdr:row>
      <xdr:rowOff>30074</xdr:rowOff>
    </xdr:to>
    <xdr:sp macro="" textlink="">
      <xdr:nvSpPr>
        <xdr:cNvPr id="493" name="楕円 492"/>
        <xdr:cNvSpPr/>
      </xdr:nvSpPr>
      <xdr:spPr>
        <a:xfrm>
          <a:off x="20383500" y="64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121463</xdr:rowOff>
    </xdr:from>
    <xdr:to>
      <xdr:col>111</xdr:col>
      <xdr:colOff>177800</xdr:colOff>
      <xdr:row>37</xdr:row>
      <xdr:rowOff>150724</xdr:rowOff>
    </xdr:to>
    <xdr:cxnSp macro="">
      <xdr:nvCxnSpPr>
        <xdr:cNvPr id="494" name="直線コネクタ 493"/>
        <xdr:cNvCxnSpPr/>
      </xdr:nvCxnSpPr>
      <xdr:spPr>
        <a:xfrm flipV="1">
          <a:off x="20434300" y="6465113"/>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101752</xdr:rowOff>
    </xdr:from>
    <xdr:to>
      <xdr:col>102</xdr:col>
      <xdr:colOff>165100</xdr:colOff>
      <xdr:row>38</xdr:row>
      <xdr:rowOff>31902</xdr:rowOff>
    </xdr:to>
    <xdr:sp macro="" textlink="">
      <xdr:nvSpPr>
        <xdr:cNvPr id="495" name="楕円 494"/>
        <xdr:cNvSpPr/>
      </xdr:nvSpPr>
      <xdr:spPr>
        <a:xfrm>
          <a:off x="19494500" y="644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150724</xdr:rowOff>
    </xdr:from>
    <xdr:to>
      <xdr:col>107</xdr:col>
      <xdr:colOff>50800</xdr:colOff>
      <xdr:row>37</xdr:row>
      <xdr:rowOff>152552</xdr:rowOff>
    </xdr:to>
    <xdr:cxnSp macro="">
      <xdr:nvCxnSpPr>
        <xdr:cNvPr id="496" name="直線コネクタ 495"/>
        <xdr:cNvCxnSpPr/>
      </xdr:nvCxnSpPr>
      <xdr:spPr>
        <a:xfrm flipV="1">
          <a:off x="19545300" y="649437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102667</xdr:rowOff>
    </xdr:from>
    <xdr:to>
      <xdr:col>98</xdr:col>
      <xdr:colOff>38100</xdr:colOff>
      <xdr:row>38</xdr:row>
      <xdr:rowOff>32817</xdr:rowOff>
    </xdr:to>
    <xdr:sp macro="" textlink="">
      <xdr:nvSpPr>
        <xdr:cNvPr id="497" name="楕円 496"/>
        <xdr:cNvSpPr/>
      </xdr:nvSpPr>
      <xdr:spPr>
        <a:xfrm>
          <a:off x="18605500" y="64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152552</xdr:rowOff>
    </xdr:from>
    <xdr:to>
      <xdr:col>102</xdr:col>
      <xdr:colOff>114300</xdr:colOff>
      <xdr:row>37</xdr:row>
      <xdr:rowOff>153467</xdr:rowOff>
    </xdr:to>
    <xdr:cxnSp macro="">
      <xdr:nvCxnSpPr>
        <xdr:cNvPr id="498" name="直線コネクタ 497"/>
        <xdr:cNvCxnSpPr/>
      </xdr:nvCxnSpPr>
      <xdr:spPr>
        <a:xfrm flipV="1">
          <a:off x="18656300" y="649620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17340</xdr:rowOff>
    </xdr:from>
    <xdr:ext cx="469744" cy="259045"/>
    <xdr:sp macro="" textlink="">
      <xdr:nvSpPr>
        <xdr:cNvPr id="503" name="n_1mainValue【認定こども園・幼稚園・保育所】&#10;一人当たり面積"/>
        <xdr:cNvSpPr txBox="1"/>
      </xdr:nvSpPr>
      <xdr:spPr>
        <a:xfrm>
          <a:off x="21075727" y="61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46601</xdr:rowOff>
    </xdr:from>
    <xdr:ext cx="469744" cy="259045"/>
    <xdr:sp macro="" textlink="">
      <xdr:nvSpPr>
        <xdr:cNvPr id="504" name="n_2mainValue【認定こども園・幼稚園・保育所】&#10;一人当たり面積"/>
        <xdr:cNvSpPr txBox="1"/>
      </xdr:nvSpPr>
      <xdr:spPr>
        <a:xfrm>
          <a:off x="20199427" y="621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48429</xdr:rowOff>
    </xdr:from>
    <xdr:ext cx="469744" cy="259045"/>
    <xdr:sp macro="" textlink="">
      <xdr:nvSpPr>
        <xdr:cNvPr id="505" name="n_3mainValue【認定こども園・幼稚園・保育所】&#10;一人当たり面積"/>
        <xdr:cNvSpPr txBox="1"/>
      </xdr:nvSpPr>
      <xdr:spPr>
        <a:xfrm>
          <a:off x="19310427" y="622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49344</xdr:rowOff>
    </xdr:from>
    <xdr:ext cx="469744" cy="259045"/>
    <xdr:sp macro="" textlink="">
      <xdr:nvSpPr>
        <xdr:cNvPr id="506" name="n_4mainValue【認定こども園・幼稚園・保育所】&#10;一人当たり面積"/>
        <xdr:cNvSpPr txBox="1"/>
      </xdr:nvSpPr>
      <xdr:spPr>
        <a:xfrm>
          <a:off x="18421427" y="622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48" name="楕円 547"/>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49" name="【学校施設】&#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550" name="楕円 549"/>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57150</xdr:rowOff>
    </xdr:to>
    <xdr:cxnSp macro="">
      <xdr:nvCxnSpPr>
        <xdr:cNvPr id="551" name="直線コネクタ 550"/>
        <xdr:cNvCxnSpPr/>
      </xdr:nvCxnSpPr>
      <xdr:spPr>
        <a:xfrm>
          <a:off x="15481300" y="104813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136978</xdr:rowOff>
    </xdr:from>
    <xdr:to>
      <xdr:col>76</xdr:col>
      <xdr:colOff>165100</xdr:colOff>
      <xdr:row>61</xdr:row>
      <xdr:rowOff>67128</xdr:rowOff>
    </xdr:to>
    <xdr:sp macro="" textlink="">
      <xdr:nvSpPr>
        <xdr:cNvPr id="552" name="楕円 551"/>
        <xdr:cNvSpPr/>
      </xdr:nvSpPr>
      <xdr:spPr>
        <a:xfrm>
          <a:off x="14541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16328</xdr:rowOff>
    </xdr:from>
    <xdr:to>
      <xdr:col>81</xdr:col>
      <xdr:colOff>50800</xdr:colOff>
      <xdr:row>61</xdr:row>
      <xdr:rowOff>22860</xdr:rowOff>
    </xdr:to>
    <xdr:cxnSp macro="">
      <xdr:nvCxnSpPr>
        <xdr:cNvPr id="553" name="直線コネクタ 552"/>
        <xdr:cNvCxnSpPr/>
      </xdr:nvCxnSpPr>
      <xdr:spPr>
        <a:xfrm>
          <a:off x="14592300" y="1047477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83094</xdr:rowOff>
    </xdr:from>
    <xdr:to>
      <xdr:col>72</xdr:col>
      <xdr:colOff>38100</xdr:colOff>
      <xdr:row>61</xdr:row>
      <xdr:rowOff>13244</xdr:rowOff>
    </xdr:to>
    <xdr:sp macro="" textlink="">
      <xdr:nvSpPr>
        <xdr:cNvPr id="554" name="楕円 553"/>
        <xdr:cNvSpPr/>
      </xdr:nvSpPr>
      <xdr:spPr>
        <a:xfrm>
          <a:off x="13652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133894</xdr:rowOff>
    </xdr:from>
    <xdr:to>
      <xdr:col>76</xdr:col>
      <xdr:colOff>114300</xdr:colOff>
      <xdr:row>61</xdr:row>
      <xdr:rowOff>16328</xdr:rowOff>
    </xdr:to>
    <xdr:cxnSp macro="">
      <xdr:nvCxnSpPr>
        <xdr:cNvPr id="555" name="直線コネクタ 554"/>
        <xdr:cNvCxnSpPr/>
      </xdr:nvCxnSpPr>
      <xdr:spPr>
        <a:xfrm>
          <a:off x="13703300" y="1042089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45538</xdr:rowOff>
    </xdr:from>
    <xdr:to>
      <xdr:col>67</xdr:col>
      <xdr:colOff>101600</xdr:colOff>
      <xdr:row>60</xdr:row>
      <xdr:rowOff>147138</xdr:rowOff>
    </xdr:to>
    <xdr:sp macro="" textlink="">
      <xdr:nvSpPr>
        <xdr:cNvPr id="556" name="楕円 555"/>
        <xdr:cNvSpPr/>
      </xdr:nvSpPr>
      <xdr:spPr>
        <a:xfrm>
          <a:off x="12763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96338</xdr:rowOff>
    </xdr:from>
    <xdr:to>
      <xdr:col>71</xdr:col>
      <xdr:colOff>177800</xdr:colOff>
      <xdr:row>60</xdr:row>
      <xdr:rowOff>133894</xdr:rowOff>
    </xdr:to>
    <xdr:cxnSp macro="">
      <xdr:nvCxnSpPr>
        <xdr:cNvPr id="557" name="直線コネクタ 556"/>
        <xdr:cNvCxnSpPr/>
      </xdr:nvCxnSpPr>
      <xdr:spPr>
        <a:xfrm>
          <a:off x="12814300" y="103833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1" name="n_4aveValue【学校施設】&#10;有形固定資産減価償却率"/>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64787</xdr:rowOff>
    </xdr:from>
    <xdr:ext cx="405111" cy="259045"/>
    <xdr:sp macro="" textlink="">
      <xdr:nvSpPr>
        <xdr:cNvPr id="562" name="n_1mainValue【学校施設】&#10;有形固定資産減価償却率"/>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58255</xdr:rowOff>
    </xdr:from>
    <xdr:ext cx="405111" cy="259045"/>
    <xdr:sp macro="" textlink="">
      <xdr:nvSpPr>
        <xdr:cNvPr id="563" name="n_2mainValue【学校施設】&#10;有形固定資産減価償却率"/>
        <xdr:cNvSpPr txBox="1"/>
      </xdr:nvSpPr>
      <xdr:spPr>
        <a:xfrm>
          <a:off x="14389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564" name="n_3mainValue【学校施設】&#10;有形固定資産減価償却率"/>
        <xdr:cNvSpPr txBox="1"/>
      </xdr:nvSpPr>
      <xdr:spPr>
        <a:xfrm>
          <a:off x="13500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163665</xdr:rowOff>
    </xdr:from>
    <xdr:ext cx="405111" cy="259045"/>
    <xdr:sp macro="" textlink="">
      <xdr:nvSpPr>
        <xdr:cNvPr id="565" name="n_4mainValue【学校施設】&#10;有形固定資産減価償却率"/>
        <xdr:cNvSpPr txBox="1"/>
      </xdr:nvSpPr>
      <xdr:spPr>
        <a:xfrm>
          <a:off x="12611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2" name="【学校施設】&#10;一人当たり面積平均値テキスト"/>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149179</xdr:rowOff>
    </xdr:from>
    <xdr:to>
      <xdr:col>116</xdr:col>
      <xdr:colOff>114300</xdr:colOff>
      <xdr:row>62</xdr:row>
      <xdr:rowOff>79329</xdr:rowOff>
    </xdr:to>
    <xdr:sp macro="" textlink="">
      <xdr:nvSpPr>
        <xdr:cNvPr id="603" name="楕円 602"/>
        <xdr:cNvSpPr/>
      </xdr:nvSpPr>
      <xdr:spPr>
        <a:xfrm>
          <a:off x="22110700" y="1060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606</xdr:rowOff>
    </xdr:from>
    <xdr:ext cx="469744" cy="259045"/>
    <xdr:sp macro="" textlink="">
      <xdr:nvSpPr>
        <xdr:cNvPr id="604" name="【学校施設】&#10;一人当たり面積該当値テキスト"/>
        <xdr:cNvSpPr txBox="1"/>
      </xdr:nvSpPr>
      <xdr:spPr>
        <a:xfrm>
          <a:off x="22199600" y="1045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151831</xdr:rowOff>
    </xdr:from>
    <xdr:to>
      <xdr:col>112</xdr:col>
      <xdr:colOff>38100</xdr:colOff>
      <xdr:row>62</xdr:row>
      <xdr:rowOff>81981</xdr:rowOff>
    </xdr:to>
    <xdr:sp macro="" textlink="">
      <xdr:nvSpPr>
        <xdr:cNvPr id="605" name="楕円 604"/>
        <xdr:cNvSpPr/>
      </xdr:nvSpPr>
      <xdr:spPr>
        <a:xfrm>
          <a:off x="21272500" y="1061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28529</xdr:rowOff>
    </xdr:from>
    <xdr:to>
      <xdr:col>116</xdr:col>
      <xdr:colOff>63500</xdr:colOff>
      <xdr:row>62</xdr:row>
      <xdr:rowOff>31181</xdr:rowOff>
    </xdr:to>
    <xdr:cxnSp macro="">
      <xdr:nvCxnSpPr>
        <xdr:cNvPr id="606" name="直線コネクタ 605"/>
        <xdr:cNvCxnSpPr/>
      </xdr:nvCxnSpPr>
      <xdr:spPr>
        <a:xfrm flipV="1">
          <a:off x="21323300" y="10658429"/>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9596</xdr:rowOff>
    </xdr:from>
    <xdr:to>
      <xdr:col>107</xdr:col>
      <xdr:colOff>101600</xdr:colOff>
      <xdr:row>62</xdr:row>
      <xdr:rowOff>111196</xdr:rowOff>
    </xdr:to>
    <xdr:sp macro="" textlink="">
      <xdr:nvSpPr>
        <xdr:cNvPr id="607" name="楕円 606"/>
        <xdr:cNvSpPr/>
      </xdr:nvSpPr>
      <xdr:spPr>
        <a:xfrm>
          <a:off x="20383500" y="106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31181</xdr:rowOff>
    </xdr:from>
    <xdr:to>
      <xdr:col>111</xdr:col>
      <xdr:colOff>177800</xdr:colOff>
      <xdr:row>62</xdr:row>
      <xdr:rowOff>60396</xdr:rowOff>
    </xdr:to>
    <xdr:cxnSp macro="">
      <xdr:nvCxnSpPr>
        <xdr:cNvPr id="608" name="直線コネクタ 607"/>
        <xdr:cNvCxnSpPr/>
      </xdr:nvCxnSpPr>
      <xdr:spPr>
        <a:xfrm flipV="1">
          <a:off x="20434300" y="10661081"/>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165776</xdr:rowOff>
    </xdr:from>
    <xdr:to>
      <xdr:col>102</xdr:col>
      <xdr:colOff>165100</xdr:colOff>
      <xdr:row>62</xdr:row>
      <xdr:rowOff>95926</xdr:rowOff>
    </xdr:to>
    <xdr:sp macro="" textlink="">
      <xdr:nvSpPr>
        <xdr:cNvPr id="609" name="楕円 608"/>
        <xdr:cNvSpPr/>
      </xdr:nvSpPr>
      <xdr:spPr>
        <a:xfrm>
          <a:off x="19494500" y="106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45126</xdr:rowOff>
    </xdr:from>
    <xdr:to>
      <xdr:col>107</xdr:col>
      <xdr:colOff>50800</xdr:colOff>
      <xdr:row>62</xdr:row>
      <xdr:rowOff>60396</xdr:rowOff>
    </xdr:to>
    <xdr:cxnSp macro="">
      <xdr:nvCxnSpPr>
        <xdr:cNvPr id="610" name="直線コネクタ 609"/>
        <xdr:cNvCxnSpPr/>
      </xdr:nvCxnSpPr>
      <xdr:spPr>
        <a:xfrm>
          <a:off x="19545300" y="10675026"/>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166050</xdr:rowOff>
    </xdr:from>
    <xdr:to>
      <xdr:col>98</xdr:col>
      <xdr:colOff>38100</xdr:colOff>
      <xdr:row>62</xdr:row>
      <xdr:rowOff>96200</xdr:rowOff>
    </xdr:to>
    <xdr:sp macro="" textlink="">
      <xdr:nvSpPr>
        <xdr:cNvPr id="611" name="楕円 610"/>
        <xdr:cNvSpPr/>
      </xdr:nvSpPr>
      <xdr:spPr>
        <a:xfrm>
          <a:off x="18605500" y="106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45126</xdr:rowOff>
    </xdr:from>
    <xdr:to>
      <xdr:col>102</xdr:col>
      <xdr:colOff>114300</xdr:colOff>
      <xdr:row>62</xdr:row>
      <xdr:rowOff>45400</xdr:rowOff>
    </xdr:to>
    <xdr:cxnSp macro="">
      <xdr:nvCxnSpPr>
        <xdr:cNvPr id="612" name="直線コネクタ 611"/>
        <xdr:cNvCxnSpPr/>
      </xdr:nvCxnSpPr>
      <xdr:spPr>
        <a:xfrm flipV="1">
          <a:off x="18656300" y="106750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14" name="n_2aveValue【学校施設】&#10;一人当たり面積"/>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15" name="n_3aveValue【学校施設】&#10;一人当たり面積"/>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16" name="n_4aveValue【学校施設】&#10;一人当たり面積"/>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98508</xdr:rowOff>
    </xdr:from>
    <xdr:ext cx="469744" cy="259045"/>
    <xdr:sp macro="" textlink="">
      <xdr:nvSpPr>
        <xdr:cNvPr id="617" name="n_1mainValue【学校施設】&#10;一人当たり面積"/>
        <xdr:cNvSpPr txBox="1"/>
      </xdr:nvSpPr>
      <xdr:spPr>
        <a:xfrm>
          <a:off x="21075727" y="1038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127723</xdr:rowOff>
    </xdr:from>
    <xdr:ext cx="469744" cy="259045"/>
    <xdr:sp macro="" textlink="">
      <xdr:nvSpPr>
        <xdr:cNvPr id="618" name="n_2mainValue【学校施設】&#10;一人当たり面積"/>
        <xdr:cNvSpPr txBox="1"/>
      </xdr:nvSpPr>
      <xdr:spPr>
        <a:xfrm>
          <a:off x="20199427" y="104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112453</xdr:rowOff>
    </xdr:from>
    <xdr:ext cx="469744" cy="259045"/>
    <xdr:sp macro="" textlink="">
      <xdr:nvSpPr>
        <xdr:cNvPr id="619" name="n_3mainValue【学校施設】&#10;一人当たり面積"/>
        <xdr:cNvSpPr txBox="1"/>
      </xdr:nvSpPr>
      <xdr:spPr>
        <a:xfrm>
          <a:off x="19310427" y="1039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112727</xdr:rowOff>
    </xdr:from>
    <xdr:ext cx="469744" cy="259045"/>
    <xdr:sp macro="" textlink="">
      <xdr:nvSpPr>
        <xdr:cNvPr id="620" name="n_4mainValue【学校施設】&#10;一人当たり面積"/>
        <xdr:cNvSpPr txBox="1"/>
      </xdr:nvSpPr>
      <xdr:spPr>
        <a:xfrm>
          <a:off x="18421427" y="1039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46" name="直線コネクタ 645"/>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49" name="【児童館】&#10;有形固定資産減価償却率最大値テキスト"/>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0" name="直線コネクタ 649"/>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51" name="【児童館】&#10;有形固定資産減価償却率平均値テキスト"/>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2" name="フローチャート: 判断 651"/>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53" name="フローチャート: 判断 652"/>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4" name="フローチャート: 判断 653"/>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55" name="フローチャート: 判断 654"/>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56" name="フローチャート: 判断 655"/>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82006</xdr:rowOff>
    </xdr:from>
    <xdr:to>
      <xdr:col>85</xdr:col>
      <xdr:colOff>177800</xdr:colOff>
      <xdr:row>79</xdr:row>
      <xdr:rowOff>12156</xdr:rowOff>
    </xdr:to>
    <xdr:sp macro="" textlink="">
      <xdr:nvSpPr>
        <xdr:cNvPr id="662" name="楕円 661"/>
        <xdr:cNvSpPr/>
      </xdr:nvSpPr>
      <xdr:spPr>
        <a:xfrm>
          <a:off x="162687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104883</xdr:rowOff>
    </xdr:from>
    <xdr:ext cx="405111" cy="259045"/>
    <xdr:sp macro="" textlink="">
      <xdr:nvSpPr>
        <xdr:cNvPr id="663" name="【児童館】&#10;有形固定資産減価償却率該当値テキスト"/>
        <xdr:cNvSpPr txBox="1"/>
      </xdr:nvSpPr>
      <xdr:spPr>
        <a:xfrm>
          <a:off x="16357600" y="1330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8527</xdr:rowOff>
    </xdr:from>
    <xdr:to>
      <xdr:col>81</xdr:col>
      <xdr:colOff>101600</xdr:colOff>
      <xdr:row>78</xdr:row>
      <xdr:rowOff>110127</xdr:rowOff>
    </xdr:to>
    <xdr:sp macro="" textlink="">
      <xdr:nvSpPr>
        <xdr:cNvPr id="664" name="楕円 663"/>
        <xdr:cNvSpPr/>
      </xdr:nvSpPr>
      <xdr:spPr>
        <a:xfrm>
          <a:off x="15430500" y="13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59327</xdr:rowOff>
    </xdr:from>
    <xdr:to>
      <xdr:col>85</xdr:col>
      <xdr:colOff>127000</xdr:colOff>
      <xdr:row>78</xdr:row>
      <xdr:rowOff>132806</xdr:rowOff>
    </xdr:to>
    <xdr:cxnSp macro="">
      <xdr:nvCxnSpPr>
        <xdr:cNvPr id="665" name="直線コネクタ 664"/>
        <xdr:cNvCxnSpPr/>
      </xdr:nvCxnSpPr>
      <xdr:spPr>
        <a:xfrm>
          <a:off x="15481300" y="13432427"/>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103232</xdr:rowOff>
    </xdr:from>
    <xdr:to>
      <xdr:col>76</xdr:col>
      <xdr:colOff>165100</xdr:colOff>
      <xdr:row>78</xdr:row>
      <xdr:rowOff>33382</xdr:rowOff>
    </xdr:to>
    <xdr:sp macro="" textlink="">
      <xdr:nvSpPr>
        <xdr:cNvPr id="666" name="楕円 665"/>
        <xdr:cNvSpPr/>
      </xdr:nvSpPr>
      <xdr:spPr>
        <a:xfrm>
          <a:off x="145415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154032</xdr:rowOff>
    </xdr:from>
    <xdr:to>
      <xdr:col>81</xdr:col>
      <xdr:colOff>50800</xdr:colOff>
      <xdr:row>78</xdr:row>
      <xdr:rowOff>59327</xdr:rowOff>
    </xdr:to>
    <xdr:cxnSp macro="">
      <xdr:nvCxnSpPr>
        <xdr:cNvPr id="667" name="直線コネクタ 666"/>
        <xdr:cNvCxnSpPr/>
      </xdr:nvCxnSpPr>
      <xdr:spPr>
        <a:xfrm>
          <a:off x="14592300" y="13355682"/>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135545</xdr:rowOff>
    </xdr:from>
    <xdr:ext cx="405111" cy="259045"/>
    <xdr:sp macro="" textlink="">
      <xdr:nvSpPr>
        <xdr:cNvPr id="668" name="n_1aveValue【児童館】&#10;有形固定資産減価償却率"/>
        <xdr:cNvSpPr txBox="1"/>
      </xdr:nvSpPr>
      <xdr:spPr>
        <a:xfrm>
          <a:off x="152660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69" name="n_2aveValue【児童館】&#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70" name="n_3aveValue【児童館】&#10;有形固定資産減価償却率"/>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671" name="n_4aveValue【児童館】&#10;有形固定資産減価償却率"/>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126654</xdr:rowOff>
    </xdr:from>
    <xdr:ext cx="340478" cy="259045"/>
    <xdr:sp macro="" textlink="">
      <xdr:nvSpPr>
        <xdr:cNvPr id="672" name="n_1mainValue【児童館】&#10;有形固定資産減価償却率"/>
        <xdr:cNvSpPr txBox="1"/>
      </xdr:nvSpPr>
      <xdr:spPr>
        <a:xfrm>
          <a:off x="15298361" y="1315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49909</xdr:rowOff>
    </xdr:from>
    <xdr:ext cx="340478" cy="259045"/>
    <xdr:sp macro="" textlink="">
      <xdr:nvSpPr>
        <xdr:cNvPr id="673" name="n_2mainValue【児童館】&#10;有形固定資産減価償却率"/>
        <xdr:cNvSpPr txBox="1"/>
      </xdr:nvSpPr>
      <xdr:spPr>
        <a:xfrm>
          <a:off x="14422061" y="130801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5" name="テキスト ボックス 6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7" name="テキスト ボックス 6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9" name="テキスト ボックス 6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1" name="テキスト ボックス 6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3" name="テキスト ボックス 6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697" name="直線コネクタ 696"/>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698" name="【児童館】&#10;一人当たり面積最小値テキスト"/>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699" name="直線コネクタ 698"/>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700" name="【児童館】&#10;一人当たり面積最大値テキスト"/>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701" name="直線コネクタ 700"/>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2" name="【児童館】&#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3" name="フローチャート: 判断 702"/>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704" name="フローチャート: 判断 703"/>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5" name="フローチャート: 判断 704"/>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06" name="フローチャート: 判断 705"/>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07" name="フローチャート: 判断 706"/>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55880</xdr:rowOff>
    </xdr:from>
    <xdr:to>
      <xdr:col>116</xdr:col>
      <xdr:colOff>114300</xdr:colOff>
      <xdr:row>78</xdr:row>
      <xdr:rowOff>157480</xdr:rowOff>
    </xdr:to>
    <xdr:sp macro="" textlink="">
      <xdr:nvSpPr>
        <xdr:cNvPr id="713" name="楕円 712"/>
        <xdr:cNvSpPr/>
      </xdr:nvSpPr>
      <xdr:spPr>
        <a:xfrm>
          <a:off x="22110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8907</xdr:rowOff>
    </xdr:from>
    <xdr:ext cx="469744" cy="259045"/>
    <xdr:sp macro="" textlink="">
      <xdr:nvSpPr>
        <xdr:cNvPr id="714" name="【児童館】&#10;一人当たり面積該当値テキスト"/>
        <xdr:cNvSpPr txBox="1"/>
      </xdr:nvSpPr>
      <xdr:spPr>
        <a:xfrm>
          <a:off x="22199600" y="133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67311</xdr:rowOff>
    </xdr:from>
    <xdr:to>
      <xdr:col>112</xdr:col>
      <xdr:colOff>38100</xdr:colOff>
      <xdr:row>78</xdr:row>
      <xdr:rowOff>168911</xdr:rowOff>
    </xdr:to>
    <xdr:sp macro="" textlink="">
      <xdr:nvSpPr>
        <xdr:cNvPr id="715" name="楕円 714"/>
        <xdr:cNvSpPr/>
      </xdr:nvSpPr>
      <xdr:spPr>
        <a:xfrm>
          <a:off x="21272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106680</xdr:rowOff>
    </xdr:from>
    <xdr:to>
      <xdr:col>116</xdr:col>
      <xdr:colOff>63500</xdr:colOff>
      <xdr:row>78</xdr:row>
      <xdr:rowOff>118111</xdr:rowOff>
    </xdr:to>
    <xdr:cxnSp macro="">
      <xdr:nvCxnSpPr>
        <xdr:cNvPr id="716" name="直線コネクタ 715"/>
        <xdr:cNvCxnSpPr/>
      </xdr:nvCxnSpPr>
      <xdr:spPr>
        <a:xfrm flipV="1">
          <a:off x="21323300" y="134797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124461</xdr:rowOff>
    </xdr:from>
    <xdr:to>
      <xdr:col>107</xdr:col>
      <xdr:colOff>101600</xdr:colOff>
      <xdr:row>79</xdr:row>
      <xdr:rowOff>54611</xdr:rowOff>
    </xdr:to>
    <xdr:sp macro="" textlink="">
      <xdr:nvSpPr>
        <xdr:cNvPr id="717" name="楕円 716"/>
        <xdr:cNvSpPr/>
      </xdr:nvSpPr>
      <xdr:spPr>
        <a:xfrm>
          <a:off x="20383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118111</xdr:rowOff>
    </xdr:from>
    <xdr:to>
      <xdr:col>111</xdr:col>
      <xdr:colOff>177800</xdr:colOff>
      <xdr:row>79</xdr:row>
      <xdr:rowOff>3811</xdr:rowOff>
    </xdr:to>
    <xdr:cxnSp macro="">
      <xdr:nvCxnSpPr>
        <xdr:cNvPr id="718" name="直線コネクタ 717"/>
        <xdr:cNvCxnSpPr/>
      </xdr:nvCxnSpPr>
      <xdr:spPr>
        <a:xfrm flipV="1">
          <a:off x="20434300" y="134912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144797</xdr:rowOff>
    </xdr:from>
    <xdr:ext cx="469744" cy="259045"/>
    <xdr:sp macro="" textlink="">
      <xdr:nvSpPr>
        <xdr:cNvPr id="719" name="n_1aveValue【児童館】&#10;一人当たり面積"/>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20" name="n_2aveValue【児童館】&#10;一人当たり面積"/>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721" name="n_3aveValue【児童館】&#10;一人当たり面積"/>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22"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13988</xdr:rowOff>
    </xdr:from>
    <xdr:ext cx="469744" cy="259045"/>
    <xdr:sp macro="" textlink="">
      <xdr:nvSpPr>
        <xdr:cNvPr id="723" name="n_1mainValue【児童館】&#10;一人当たり面積"/>
        <xdr:cNvSpPr txBox="1"/>
      </xdr:nvSpPr>
      <xdr:spPr>
        <a:xfrm>
          <a:off x="21075727" y="1321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71138</xdr:rowOff>
    </xdr:from>
    <xdr:ext cx="469744" cy="259045"/>
    <xdr:sp macro="" textlink="">
      <xdr:nvSpPr>
        <xdr:cNvPr id="724" name="n_2mainValue【児童館】&#10;一人当たり面積"/>
        <xdr:cNvSpPr txBox="1"/>
      </xdr:nvSpPr>
      <xdr:spPr>
        <a:xfrm>
          <a:off x="20199427" y="132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7" name="テキスト ボックス 73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45" name="テキスト ボックス 74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48" name="直線コネクタ 74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49"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0" name="直線コネクタ 74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1"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2" name="直線コネクタ 75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53" name="【公民館】&#10;有形固定資産減価償却率平均値テキスト"/>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54" name="フローチャート: 判断 753"/>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55" name="フローチャート: 判断 754"/>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56" name="フローチャート: 判断 755"/>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57" name="フローチャート: 判断 756"/>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58" name="フローチャート: 判断 757"/>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129539</xdr:rowOff>
    </xdr:from>
    <xdr:to>
      <xdr:col>85</xdr:col>
      <xdr:colOff>177800</xdr:colOff>
      <xdr:row>106</xdr:row>
      <xdr:rowOff>59689</xdr:rowOff>
    </xdr:to>
    <xdr:sp macro="" textlink="">
      <xdr:nvSpPr>
        <xdr:cNvPr id="764" name="楕円 763"/>
        <xdr:cNvSpPr/>
      </xdr:nvSpPr>
      <xdr:spPr>
        <a:xfrm>
          <a:off x="16268700" y="181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107966</xdr:rowOff>
    </xdr:from>
    <xdr:ext cx="405111" cy="259045"/>
    <xdr:sp macro="" textlink="">
      <xdr:nvSpPr>
        <xdr:cNvPr id="765" name="【公民館】&#10;有形固定資産減価償却率該当値テキスト"/>
        <xdr:cNvSpPr txBox="1"/>
      </xdr:nvSpPr>
      <xdr:spPr>
        <a:xfrm>
          <a:off x="16357600" y="1811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104139</xdr:rowOff>
    </xdr:from>
    <xdr:to>
      <xdr:col>81</xdr:col>
      <xdr:colOff>101600</xdr:colOff>
      <xdr:row>106</xdr:row>
      <xdr:rowOff>34289</xdr:rowOff>
    </xdr:to>
    <xdr:sp macro="" textlink="">
      <xdr:nvSpPr>
        <xdr:cNvPr id="766" name="楕円 765"/>
        <xdr:cNvSpPr/>
      </xdr:nvSpPr>
      <xdr:spPr>
        <a:xfrm>
          <a:off x="154305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154939</xdr:rowOff>
    </xdr:from>
    <xdr:to>
      <xdr:col>85</xdr:col>
      <xdr:colOff>127000</xdr:colOff>
      <xdr:row>106</xdr:row>
      <xdr:rowOff>8889</xdr:rowOff>
    </xdr:to>
    <xdr:cxnSp macro="">
      <xdr:nvCxnSpPr>
        <xdr:cNvPr id="767" name="直線コネクタ 766"/>
        <xdr:cNvCxnSpPr/>
      </xdr:nvCxnSpPr>
      <xdr:spPr>
        <a:xfrm>
          <a:off x="15481300" y="1815718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78739</xdr:rowOff>
    </xdr:from>
    <xdr:to>
      <xdr:col>76</xdr:col>
      <xdr:colOff>165100</xdr:colOff>
      <xdr:row>106</xdr:row>
      <xdr:rowOff>8889</xdr:rowOff>
    </xdr:to>
    <xdr:sp macro="" textlink="">
      <xdr:nvSpPr>
        <xdr:cNvPr id="768" name="楕円 767"/>
        <xdr:cNvSpPr/>
      </xdr:nvSpPr>
      <xdr:spPr>
        <a:xfrm>
          <a:off x="14541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129539</xdr:rowOff>
    </xdr:from>
    <xdr:to>
      <xdr:col>81</xdr:col>
      <xdr:colOff>50800</xdr:colOff>
      <xdr:row>105</xdr:row>
      <xdr:rowOff>154939</xdr:rowOff>
    </xdr:to>
    <xdr:cxnSp macro="">
      <xdr:nvCxnSpPr>
        <xdr:cNvPr id="769" name="直線コネクタ 768"/>
        <xdr:cNvCxnSpPr/>
      </xdr:nvCxnSpPr>
      <xdr:spPr>
        <a:xfrm>
          <a:off x="14592300" y="181317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770" name="楕円 769"/>
        <xdr:cNvSpPr/>
      </xdr:nvSpPr>
      <xdr:spPr>
        <a:xfrm>
          <a:off x="1365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105</xdr:row>
      <xdr:rowOff>129539</xdr:rowOff>
    </xdr:to>
    <xdr:cxnSp macro="">
      <xdr:nvCxnSpPr>
        <xdr:cNvPr id="771" name="直線コネクタ 770"/>
        <xdr:cNvCxnSpPr/>
      </xdr:nvCxnSpPr>
      <xdr:spPr>
        <a:xfrm>
          <a:off x="13703300" y="1797558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48261</xdr:rowOff>
    </xdr:from>
    <xdr:to>
      <xdr:col>67</xdr:col>
      <xdr:colOff>101600</xdr:colOff>
      <xdr:row>104</xdr:row>
      <xdr:rowOff>149861</xdr:rowOff>
    </xdr:to>
    <xdr:sp macro="" textlink="">
      <xdr:nvSpPr>
        <xdr:cNvPr id="772" name="楕円 771"/>
        <xdr:cNvSpPr/>
      </xdr:nvSpPr>
      <xdr:spPr>
        <a:xfrm>
          <a:off x="1276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99061</xdr:rowOff>
    </xdr:from>
    <xdr:to>
      <xdr:col>71</xdr:col>
      <xdr:colOff>177800</xdr:colOff>
      <xdr:row>104</xdr:row>
      <xdr:rowOff>144780</xdr:rowOff>
    </xdr:to>
    <xdr:cxnSp macro="">
      <xdr:nvCxnSpPr>
        <xdr:cNvPr id="773" name="直線コネクタ 772"/>
        <xdr:cNvCxnSpPr/>
      </xdr:nvCxnSpPr>
      <xdr:spPr>
        <a:xfrm>
          <a:off x="12814300" y="179298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74"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775" name="n_2aveValue【公民館】&#10;有形固定資産減価償却率"/>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76" name="n_3aveValue【公民館】&#10;有形固定資産減価償却率"/>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777" name="n_4aveValue【公民館】&#10;有形固定資産減価償却率"/>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25416</xdr:rowOff>
    </xdr:from>
    <xdr:ext cx="405111" cy="259045"/>
    <xdr:sp macro="" textlink="">
      <xdr:nvSpPr>
        <xdr:cNvPr id="778" name="n_1mainValue【公民館】&#10;有形固定資産減価償却率"/>
        <xdr:cNvSpPr txBox="1"/>
      </xdr:nvSpPr>
      <xdr:spPr>
        <a:xfrm>
          <a:off x="15266044" y="1819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xdr:rowOff>
    </xdr:from>
    <xdr:ext cx="405111" cy="259045"/>
    <xdr:sp macro="" textlink="">
      <xdr:nvSpPr>
        <xdr:cNvPr id="779" name="n_2mainValue【公民館】&#10;有形固定資産減価償却率"/>
        <xdr:cNvSpPr txBox="1"/>
      </xdr:nvSpPr>
      <xdr:spPr>
        <a:xfrm>
          <a:off x="14389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780" name="n_3mainValue【公民館】&#10;有形固定資産減価償却率"/>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781" name="n_4mainValue【公民館】&#10;有形固定資産減価償却率"/>
        <xdr:cNvSpPr txBox="1"/>
      </xdr:nvSpPr>
      <xdr:spPr>
        <a:xfrm>
          <a:off x="12611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2" name="直線コネクタ 7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3" name="テキスト ボックス 7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4" name="直線コネクタ 7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5" name="テキスト ボックス 7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6" name="直線コネクタ 7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97" name="テキスト ボックス 796"/>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8" name="直線コネクタ 7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99" name="テキスト ボックス 798"/>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0" name="直線コネクタ 7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1" name="テキスト ボックス 800"/>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3" name="テキスト ボックス 80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05" name="直線コネクタ 804"/>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06"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07" name="直線コネクタ 806"/>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08"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09" name="直線コネクタ 808"/>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810" name="【公民館】&#10;一人当たり面積平均値テキスト"/>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11" name="フローチャート: 判断 810"/>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812" name="フローチャート: 判断 811"/>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813" name="フローチャート: 判断 812"/>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814" name="フローチャート: 判断 813"/>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815" name="フローチャート: 判断 814"/>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74092</xdr:rowOff>
    </xdr:from>
    <xdr:to>
      <xdr:col>116</xdr:col>
      <xdr:colOff>114300</xdr:colOff>
      <xdr:row>108</xdr:row>
      <xdr:rowOff>4242</xdr:rowOff>
    </xdr:to>
    <xdr:sp macro="" textlink="">
      <xdr:nvSpPr>
        <xdr:cNvPr id="821" name="楕円 820"/>
        <xdr:cNvSpPr/>
      </xdr:nvSpPr>
      <xdr:spPr>
        <a:xfrm>
          <a:off x="22110700" y="184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96969</xdr:rowOff>
    </xdr:from>
    <xdr:ext cx="469744" cy="259045"/>
    <xdr:sp macro="" textlink="">
      <xdr:nvSpPr>
        <xdr:cNvPr id="822" name="【公民館】&#10;一人当たり面積該当値テキスト"/>
        <xdr:cNvSpPr txBox="1"/>
      </xdr:nvSpPr>
      <xdr:spPr>
        <a:xfrm>
          <a:off x="22199600" y="1827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75767</xdr:rowOff>
    </xdr:from>
    <xdr:to>
      <xdr:col>112</xdr:col>
      <xdr:colOff>38100</xdr:colOff>
      <xdr:row>108</xdr:row>
      <xdr:rowOff>5917</xdr:rowOff>
    </xdr:to>
    <xdr:sp macro="" textlink="">
      <xdr:nvSpPr>
        <xdr:cNvPr id="823" name="楕円 822"/>
        <xdr:cNvSpPr/>
      </xdr:nvSpPr>
      <xdr:spPr>
        <a:xfrm>
          <a:off x="21272500" y="184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124892</xdr:rowOff>
    </xdr:from>
    <xdr:to>
      <xdr:col>116</xdr:col>
      <xdr:colOff>63500</xdr:colOff>
      <xdr:row>107</xdr:row>
      <xdr:rowOff>126567</xdr:rowOff>
    </xdr:to>
    <xdr:cxnSp macro="">
      <xdr:nvCxnSpPr>
        <xdr:cNvPr id="824" name="直線コネクタ 823"/>
        <xdr:cNvCxnSpPr/>
      </xdr:nvCxnSpPr>
      <xdr:spPr>
        <a:xfrm flipV="1">
          <a:off x="21323300" y="18470042"/>
          <a:ext cx="8382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84150</xdr:rowOff>
    </xdr:from>
    <xdr:to>
      <xdr:col>107</xdr:col>
      <xdr:colOff>101600</xdr:colOff>
      <xdr:row>108</xdr:row>
      <xdr:rowOff>14300</xdr:rowOff>
    </xdr:to>
    <xdr:sp macro="" textlink="">
      <xdr:nvSpPr>
        <xdr:cNvPr id="825" name="楕円 824"/>
        <xdr:cNvSpPr/>
      </xdr:nvSpPr>
      <xdr:spPr>
        <a:xfrm>
          <a:off x="20383500" y="184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126567</xdr:rowOff>
    </xdr:from>
    <xdr:to>
      <xdr:col>111</xdr:col>
      <xdr:colOff>177800</xdr:colOff>
      <xdr:row>107</xdr:row>
      <xdr:rowOff>134950</xdr:rowOff>
    </xdr:to>
    <xdr:cxnSp macro="">
      <xdr:nvCxnSpPr>
        <xdr:cNvPr id="826" name="直線コネクタ 825"/>
        <xdr:cNvCxnSpPr/>
      </xdr:nvCxnSpPr>
      <xdr:spPr>
        <a:xfrm flipV="1">
          <a:off x="20434300" y="18471717"/>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43154</xdr:rowOff>
    </xdr:from>
    <xdr:to>
      <xdr:col>102</xdr:col>
      <xdr:colOff>165100</xdr:colOff>
      <xdr:row>108</xdr:row>
      <xdr:rowOff>144754</xdr:rowOff>
    </xdr:to>
    <xdr:sp macro="" textlink="">
      <xdr:nvSpPr>
        <xdr:cNvPr id="827" name="楕円 826"/>
        <xdr:cNvSpPr/>
      </xdr:nvSpPr>
      <xdr:spPr>
        <a:xfrm>
          <a:off x="19494500" y="185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134950</xdr:rowOff>
    </xdr:from>
    <xdr:to>
      <xdr:col>107</xdr:col>
      <xdr:colOff>50800</xdr:colOff>
      <xdr:row>108</xdr:row>
      <xdr:rowOff>93954</xdr:rowOff>
    </xdr:to>
    <xdr:cxnSp macro="">
      <xdr:nvCxnSpPr>
        <xdr:cNvPr id="828" name="直線コネクタ 827"/>
        <xdr:cNvCxnSpPr/>
      </xdr:nvCxnSpPr>
      <xdr:spPr>
        <a:xfrm flipV="1">
          <a:off x="19545300" y="18480100"/>
          <a:ext cx="889000" cy="1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36677</xdr:rowOff>
    </xdr:from>
    <xdr:to>
      <xdr:col>98</xdr:col>
      <xdr:colOff>38100</xdr:colOff>
      <xdr:row>108</xdr:row>
      <xdr:rowOff>138277</xdr:rowOff>
    </xdr:to>
    <xdr:sp macro="" textlink="">
      <xdr:nvSpPr>
        <xdr:cNvPr id="829" name="楕円 828"/>
        <xdr:cNvSpPr/>
      </xdr:nvSpPr>
      <xdr:spPr>
        <a:xfrm>
          <a:off x="18605500" y="185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87477</xdr:rowOff>
    </xdr:from>
    <xdr:to>
      <xdr:col>102</xdr:col>
      <xdr:colOff>114300</xdr:colOff>
      <xdr:row>108</xdr:row>
      <xdr:rowOff>93954</xdr:rowOff>
    </xdr:to>
    <xdr:cxnSp macro="">
      <xdr:nvCxnSpPr>
        <xdr:cNvPr id="830" name="直線コネクタ 829"/>
        <xdr:cNvCxnSpPr/>
      </xdr:nvCxnSpPr>
      <xdr:spPr>
        <a:xfrm>
          <a:off x="18656300" y="1860407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831" name="n_1aveValue【公民館】&#10;一人当たり面積"/>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832" name="n_2aveValue【公民館】&#10;一人当たり面積"/>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833" name="n_3aveValue【公民館】&#10;一人当たり面積"/>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834" name="n_4aveValue【公民館】&#10;一人当たり面積"/>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22444</xdr:rowOff>
    </xdr:from>
    <xdr:ext cx="469744" cy="259045"/>
    <xdr:sp macro="" textlink="">
      <xdr:nvSpPr>
        <xdr:cNvPr id="835" name="n_1mainValue【公民館】&#10;一人当たり面積"/>
        <xdr:cNvSpPr txBox="1"/>
      </xdr:nvSpPr>
      <xdr:spPr>
        <a:xfrm>
          <a:off x="21075727" y="1819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30827</xdr:rowOff>
    </xdr:from>
    <xdr:ext cx="469744" cy="259045"/>
    <xdr:sp macro="" textlink="">
      <xdr:nvSpPr>
        <xdr:cNvPr id="836" name="n_2mainValue【公民館】&#10;一人当たり面積"/>
        <xdr:cNvSpPr txBox="1"/>
      </xdr:nvSpPr>
      <xdr:spPr>
        <a:xfrm>
          <a:off x="20199427" y="182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135881</xdr:rowOff>
    </xdr:from>
    <xdr:ext cx="469744" cy="259045"/>
    <xdr:sp macro="" textlink="">
      <xdr:nvSpPr>
        <xdr:cNvPr id="837" name="n_3mainValue【公民館】&#10;一人当たり面積"/>
        <xdr:cNvSpPr txBox="1"/>
      </xdr:nvSpPr>
      <xdr:spPr>
        <a:xfrm>
          <a:off x="19310427" y="186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154804</xdr:rowOff>
    </xdr:from>
    <xdr:ext cx="469744" cy="259045"/>
    <xdr:sp macro="" textlink="">
      <xdr:nvSpPr>
        <xdr:cNvPr id="838" name="n_4mainValue【公民館】&#10;一人当たり面積"/>
        <xdr:cNvSpPr txBox="1"/>
      </xdr:nvSpPr>
      <xdr:spPr>
        <a:xfrm>
          <a:off x="18421427" y="1832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において、有形固定資産減価償却率は北海道平均を上回っています。これは、過去に建設された橋梁、施設等の老朽化が進んでいることが要因であり、今後は、長寿命化計画に基づき、計画的に維持管理を務め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
1,031
308.08
2,679,506
2,654,452
24,754
1,400,901
3,991,487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25944</xdr:rowOff>
    </xdr:from>
    <xdr:to>
      <xdr:col>24</xdr:col>
      <xdr:colOff>114300</xdr:colOff>
      <xdr:row>63</xdr:row>
      <xdr:rowOff>127544</xdr:rowOff>
    </xdr:to>
    <xdr:sp macro="" textlink="">
      <xdr:nvSpPr>
        <xdr:cNvPr id="90" name="楕円 89"/>
        <xdr:cNvSpPr/>
      </xdr:nvSpPr>
      <xdr:spPr>
        <a:xfrm>
          <a:off x="45847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4371</xdr:rowOff>
    </xdr:from>
    <xdr:ext cx="405111" cy="259045"/>
    <xdr:sp macro="" textlink="">
      <xdr:nvSpPr>
        <xdr:cNvPr id="91" name="【体育館・プール】&#10;有形固定資産減価償却率該当値テキスト"/>
        <xdr:cNvSpPr txBox="1"/>
      </xdr:nvSpPr>
      <xdr:spPr>
        <a:xfrm>
          <a:off x="4673600"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153307</xdr:rowOff>
    </xdr:from>
    <xdr:to>
      <xdr:col>20</xdr:col>
      <xdr:colOff>38100</xdr:colOff>
      <xdr:row>63</xdr:row>
      <xdr:rowOff>83457</xdr:rowOff>
    </xdr:to>
    <xdr:sp macro="" textlink="">
      <xdr:nvSpPr>
        <xdr:cNvPr id="92" name="楕円 91"/>
        <xdr:cNvSpPr/>
      </xdr:nvSpPr>
      <xdr:spPr>
        <a:xfrm>
          <a:off x="3746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32657</xdr:rowOff>
    </xdr:from>
    <xdr:to>
      <xdr:col>24</xdr:col>
      <xdr:colOff>63500</xdr:colOff>
      <xdr:row>63</xdr:row>
      <xdr:rowOff>76744</xdr:rowOff>
    </xdr:to>
    <xdr:cxnSp macro="">
      <xdr:nvCxnSpPr>
        <xdr:cNvPr id="93" name="直線コネクタ 92"/>
        <xdr:cNvCxnSpPr/>
      </xdr:nvCxnSpPr>
      <xdr:spPr>
        <a:xfrm>
          <a:off x="3797300" y="108340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110853</xdr:rowOff>
    </xdr:from>
    <xdr:to>
      <xdr:col>15</xdr:col>
      <xdr:colOff>101600</xdr:colOff>
      <xdr:row>63</xdr:row>
      <xdr:rowOff>41003</xdr:rowOff>
    </xdr:to>
    <xdr:sp macro="" textlink="">
      <xdr:nvSpPr>
        <xdr:cNvPr id="94" name="楕円 93"/>
        <xdr:cNvSpPr/>
      </xdr:nvSpPr>
      <xdr:spPr>
        <a:xfrm>
          <a:off x="2857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161653</xdr:rowOff>
    </xdr:from>
    <xdr:to>
      <xdr:col>19</xdr:col>
      <xdr:colOff>177800</xdr:colOff>
      <xdr:row>63</xdr:row>
      <xdr:rowOff>32657</xdr:rowOff>
    </xdr:to>
    <xdr:cxnSp macro="">
      <xdr:nvCxnSpPr>
        <xdr:cNvPr id="95" name="直線コネクタ 94"/>
        <xdr:cNvCxnSpPr/>
      </xdr:nvCxnSpPr>
      <xdr:spPr>
        <a:xfrm>
          <a:off x="2908300" y="1079155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66766</xdr:rowOff>
    </xdr:from>
    <xdr:to>
      <xdr:col>10</xdr:col>
      <xdr:colOff>165100</xdr:colOff>
      <xdr:row>62</xdr:row>
      <xdr:rowOff>168366</xdr:rowOff>
    </xdr:to>
    <xdr:sp macro="" textlink="">
      <xdr:nvSpPr>
        <xdr:cNvPr id="96" name="楕円 95"/>
        <xdr:cNvSpPr/>
      </xdr:nvSpPr>
      <xdr:spPr>
        <a:xfrm>
          <a:off x="1968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117566</xdr:rowOff>
    </xdr:from>
    <xdr:to>
      <xdr:col>15</xdr:col>
      <xdr:colOff>50800</xdr:colOff>
      <xdr:row>62</xdr:row>
      <xdr:rowOff>161653</xdr:rowOff>
    </xdr:to>
    <xdr:cxnSp macro="">
      <xdr:nvCxnSpPr>
        <xdr:cNvPr id="97" name="直線コネクタ 96"/>
        <xdr:cNvCxnSpPr/>
      </xdr:nvCxnSpPr>
      <xdr:spPr>
        <a:xfrm>
          <a:off x="2019300" y="107474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22678</xdr:rowOff>
    </xdr:from>
    <xdr:to>
      <xdr:col>6</xdr:col>
      <xdr:colOff>38100</xdr:colOff>
      <xdr:row>62</xdr:row>
      <xdr:rowOff>124278</xdr:rowOff>
    </xdr:to>
    <xdr:sp macro="" textlink="">
      <xdr:nvSpPr>
        <xdr:cNvPr id="98" name="楕円 97"/>
        <xdr:cNvSpPr/>
      </xdr:nvSpPr>
      <xdr:spPr>
        <a:xfrm>
          <a:off x="1079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73478</xdr:rowOff>
    </xdr:from>
    <xdr:to>
      <xdr:col>10</xdr:col>
      <xdr:colOff>114300</xdr:colOff>
      <xdr:row>62</xdr:row>
      <xdr:rowOff>117566</xdr:rowOff>
    </xdr:to>
    <xdr:cxnSp macro="">
      <xdr:nvCxnSpPr>
        <xdr:cNvPr id="99" name="直線コネクタ 98"/>
        <xdr:cNvCxnSpPr/>
      </xdr:nvCxnSpPr>
      <xdr:spPr>
        <a:xfrm>
          <a:off x="1130300" y="107033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74584</xdr:rowOff>
    </xdr:from>
    <xdr:ext cx="405111" cy="259045"/>
    <xdr:sp macro="" textlink="">
      <xdr:nvSpPr>
        <xdr:cNvPr id="104" name="n_1mainValue【体育館・プール】&#10;有形固定資産減価償却率"/>
        <xdr:cNvSpPr txBox="1"/>
      </xdr:nvSpPr>
      <xdr:spPr>
        <a:xfrm>
          <a:off x="3582044" y="108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32130</xdr:rowOff>
    </xdr:from>
    <xdr:ext cx="405111" cy="259045"/>
    <xdr:sp macro="" textlink="">
      <xdr:nvSpPr>
        <xdr:cNvPr id="105" name="n_2mainValue【体育館・プール】&#10;有形固定資産減価償却率"/>
        <xdr:cNvSpPr txBox="1"/>
      </xdr:nvSpPr>
      <xdr:spPr>
        <a:xfrm>
          <a:off x="2705744"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159493</xdr:rowOff>
    </xdr:from>
    <xdr:ext cx="405111" cy="259045"/>
    <xdr:sp macro="" textlink="">
      <xdr:nvSpPr>
        <xdr:cNvPr id="106" name="n_3mainValue【体育館・プール】&#10;有形固定資産減価償却率"/>
        <xdr:cNvSpPr txBox="1"/>
      </xdr:nvSpPr>
      <xdr:spPr>
        <a:xfrm>
          <a:off x="1816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115405</xdr:rowOff>
    </xdr:from>
    <xdr:ext cx="405111" cy="259045"/>
    <xdr:sp macro="" textlink="">
      <xdr:nvSpPr>
        <xdr:cNvPr id="107" name="n_4mainValue【体育館・プール】&#10;有形固定資産減価償却率"/>
        <xdr:cNvSpPr txBox="1"/>
      </xdr:nvSpPr>
      <xdr:spPr>
        <a:xfrm>
          <a:off x="9277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56825</xdr:rowOff>
    </xdr:from>
    <xdr:to>
      <xdr:col>55</xdr:col>
      <xdr:colOff>50800</xdr:colOff>
      <xdr:row>61</xdr:row>
      <xdr:rowOff>158425</xdr:rowOff>
    </xdr:to>
    <xdr:sp macro="" textlink="">
      <xdr:nvSpPr>
        <xdr:cNvPr id="145" name="楕円 144"/>
        <xdr:cNvSpPr/>
      </xdr:nvSpPr>
      <xdr:spPr>
        <a:xfrm>
          <a:off x="10426700" y="1051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79702</xdr:rowOff>
    </xdr:from>
    <xdr:ext cx="469744" cy="259045"/>
    <xdr:sp macro="" textlink="">
      <xdr:nvSpPr>
        <xdr:cNvPr id="146" name="【体育館・プール】&#10;一人当たり面積該当値テキスト"/>
        <xdr:cNvSpPr txBox="1"/>
      </xdr:nvSpPr>
      <xdr:spPr>
        <a:xfrm>
          <a:off x="10515600" y="1036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60299</xdr:rowOff>
    </xdr:from>
    <xdr:to>
      <xdr:col>50</xdr:col>
      <xdr:colOff>165100</xdr:colOff>
      <xdr:row>61</xdr:row>
      <xdr:rowOff>161899</xdr:rowOff>
    </xdr:to>
    <xdr:sp macro="" textlink="">
      <xdr:nvSpPr>
        <xdr:cNvPr id="147" name="楕円 146"/>
        <xdr:cNvSpPr/>
      </xdr:nvSpPr>
      <xdr:spPr>
        <a:xfrm>
          <a:off x="9588500" y="1051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107625</xdr:rowOff>
    </xdr:from>
    <xdr:to>
      <xdr:col>55</xdr:col>
      <xdr:colOff>0</xdr:colOff>
      <xdr:row>61</xdr:row>
      <xdr:rowOff>111099</xdr:rowOff>
    </xdr:to>
    <xdr:cxnSp macro="">
      <xdr:nvCxnSpPr>
        <xdr:cNvPr id="148" name="直線コネクタ 147"/>
        <xdr:cNvCxnSpPr/>
      </xdr:nvCxnSpPr>
      <xdr:spPr>
        <a:xfrm flipV="1">
          <a:off x="9639300" y="10566075"/>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77308</xdr:rowOff>
    </xdr:from>
    <xdr:to>
      <xdr:col>46</xdr:col>
      <xdr:colOff>38100</xdr:colOff>
      <xdr:row>62</xdr:row>
      <xdr:rowOff>7458</xdr:rowOff>
    </xdr:to>
    <xdr:sp macro="" textlink="">
      <xdr:nvSpPr>
        <xdr:cNvPr id="149" name="楕円 148"/>
        <xdr:cNvSpPr/>
      </xdr:nvSpPr>
      <xdr:spPr>
        <a:xfrm>
          <a:off x="8699500" y="1053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111099</xdr:rowOff>
    </xdr:from>
    <xdr:to>
      <xdr:col>50</xdr:col>
      <xdr:colOff>114300</xdr:colOff>
      <xdr:row>61</xdr:row>
      <xdr:rowOff>128108</xdr:rowOff>
    </xdr:to>
    <xdr:cxnSp macro="">
      <xdr:nvCxnSpPr>
        <xdr:cNvPr id="150" name="直線コネクタ 149"/>
        <xdr:cNvCxnSpPr/>
      </xdr:nvCxnSpPr>
      <xdr:spPr>
        <a:xfrm flipV="1">
          <a:off x="8750300" y="10569549"/>
          <a:ext cx="889000" cy="1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78313</xdr:rowOff>
    </xdr:from>
    <xdr:to>
      <xdr:col>41</xdr:col>
      <xdr:colOff>101600</xdr:colOff>
      <xdr:row>62</xdr:row>
      <xdr:rowOff>8463</xdr:rowOff>
    </xdr:to>
    <xdr:sp macro="" textlink="">
      <xdr:nvSpPr>
        <xdr:cNvPr id="151" name="楕円 150"/>
        <xdr:cNvSpPr/>
      </xdr:nvSpPr>
      <xdr:spPr>
        <a:xfrm>
          <a:off x="7810500" y="105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128108</xdr:rowOff>
    </xdr:from>
    <xdr:to>
      <xdr:col>45</xdr:col>
      <xdr:colOff>177800</xdr:colOff>
      <xdr:row>61</xdr:row>
      <xdr:rowOff>129113</xdr:rowOff>
    </xdr:to>
    <xdr:cxnSp macro="">
      <xdr:nvCxnSpPr>
        <xdr:cNvPr id="152" name="直線コネクタ 151"/>
        <xdr:cNvCxnSpPr/>
      </xdr:nvCxnSpPr>
      <xdr:spPr>
        <a:xfrm flipV="1">
          <a:off x="7861300" y="10586558"/>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39451</xdr:rowOff>
    </xdr:from>
    <xdr:to>
      <xdr:col>36</xdr:col>
      <xdr:colOff>165100</xdr:colOff>
      <xdr:row>61</xdr:row>
      <xdr:rowOff>141051</xdr:rowOff>
    </xdr:to>
    <xdr:sp macro="" textlink="">
      <xdr:nvSpPr>
        <xdr:cNvPr id="153" name="楕円 152"/>
        <xdr:cNvSpPr/>
      </xdr:nvSpPr>
      <xdr:spPr>
        <a:xfrm>
          <a:off x="6921500" y="104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90251</xdr:rowOff>
    </xdr:from>
    <xdr:to>
      <xdr:col>41</xdr:col>
      <xdr:colOff>50800</xdr:colOff>
      <xdr:row>61</xdr:row>
      <xdr:rowOff>129113</xdr:rowOff>
    </xdr:to>
    <xdr:cxnSp macro="">
      <xdr:nvCxnSpPr>
        <xdr:cNvPr id="154" name="直線コネクタ 153"/>
        <xdr:cNvCxnSpPr/>
      </xdr:nvCxnSpPr>
      <xdr:spPr>
        <a:xfrm>
          <a:off x="6972300" y="1054870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6976</xdr:rowOff>
    </xdr:from>
    <xdr:ext cx="469744" cy="259045"/>
    <xdr:sp macro="" textlink="">
      <xdr:nvSpPr>
        <xdr:cNvPr id="159" name="n_1mainValue【体育館・プール】&#10;一人当たり面積"/>
        <xdr:cNvSpPr txBox="1"/>
      </xdr:nvSpPr>
      <xdr:spPr>
        <a:xfrm>
          <a:off x="9391727" y="102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23985</xdr:rowOff>
    </xdr:from>
    <xdr:ext cx="469744" cy="259045"/>
    <xdr:sp macro="" textlink="">
      <xdr:nvSpPr>
        <xdr:cNvPr id="160" name="n_2mainValue【体育館・プール】&#10;一人当たり面積"/>
        <xdr:cNvSpPr txBox="1"/>
      </xdr:nvSpPr>
      <xdr:spPr>
        <a:xfrm>
          <a:off x="8515427" y="1031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24990</xdr:rowOff>
    </xdr:from>
    <xdr:ext cx="469744" cy="259045"/>
    <xdr:sp macro="" textlink="">
      <xdr:nvSpPr>
        <xdr:cNvPr id="161" name="n_3mainValue【体育館・プール】&#10;一人当たり面積"/>
        <xdr:cNvSpPr txBox="1"/>
      </xdr:nvSpPr>
      <xdr:spPr>
        <a:xfrm>
          <a:off x="7626427" y="1031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157578</xdr:rowOff>
    </xdr:from>
    <xdr:ext cx="469744" cy="259045"/>
    <xdr:sp macro="" textlink="">
      <xdr:nvSpPr>
        <xdr:cNvPr id="162" name="n_4mainValue【体育館・プール】&#10;一人当たり面積"/>
        <xdr:cNvSpPr txBox="1"/>
      </xdr:nvSpPr>
      <xdr:spPr>
        <a:xfrm>
          <a:off x="6737427" y="1027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103232</xdr:rowOff>
    </xdr:from>
    <xdr:to>
      <xdr:col>24</xdr:col>
      <xdr:colOff>114300</xdr:colOff>
      <xdr:row>84</xdr:row>
      <xdr:rowOff>33382</xdr:rowOff>
    </xdr:to>
    <xdr:sp macro="" textlink="">
      <xdr:nvSpPr>
        <xdr:cNvPr id="204" name="楕円 203"/>
        <xdr:cNvSpPr/>
      </xdr:nvSpPr>
      <xdr:spPr>
        <a:xfrm>
          <a:off x="4584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81659</xdr:rowOff>
    </xdr:from>
    <xdr:ext cx="405111" cy="259045"/>
    <xdr:sp macro="" textlink="">
      <xdr:nvSpPr>
        <xdr:cNvPr id="205" name="【福祉施設】&#10;有形固定資産減価償却率該当値テキスト"/>
        <xdr:cNvSpPr txBox="1"/>
      </xdr:nvSpPr>
      <xdr:spPr>
        <a:xfrm>
          <a:off x="46736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148952</xdr:rowOff>
    </xdr:from>
    <xdr:to>
      <xdr:col>20</xdr:col>
      <xdr:colOff>38100</xdr:colOff>
      <xdr:row>84</xdr:row>
      <xdr:rowOff>79102</xdr:rowOff>
    </xdr:to>
    <xdr:sp macro="" textlink="">
      <xdr:nvSpPr>
        <xdr:cNvPr id="206" name="楕円 205"/>
        <xdr:cNvSpPr/>
      </xdr:nvSpPr>
      <xdr:spPr>
        <a:xfrm>
          <a:off x="3746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154032</xdr:rowOff>
    </xdr:from>
    <xdr:to>
      <xdr:col>24</xdr:col>
      <xdr:colOff>63500</xdr:colOff>
      <xdr:row>84</xdr:row>
      <xdr:rowOff>28302</xdr:rowOff>
    </xdr:to>
    <xdr:cxnSp macro="">
      <xdr:nvCxnSpPr>
        <xdr:cNvPr id="207" name="直線コネクタ 206"/>
        <xdr:cNvCxnSpPr/>
      </xdr:nvCxnSpPr>
      <xdr:spPr>
        <a:xfrm flipV="1">
          <a:off x="3797300" y="143843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208" name="楕円 207"/>
        <xdr:cNvSpPr/>
      </xdr:nvSpPr>
      <xdr:spPr>
        <a:xfrm>
          <a:off x="2857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84</xdr:row>
      <xdr:rowOff>28302</xdr:rowOff>
    </xdr:to>
    <xdr:cxnSp macro="">
      <xdr:nvCxnSpPr>
        <xdr:cNvPr id="209" name="直線コネクタ 208"/>
        <xdr:cNvCxnSpPr/>
      </xdr:nvCxnSpPr>
      <xdr:spPr>
        <a:xfrm>
          <a:off x="2908300" y="1435988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54248</xdr:rowOff>
    </xdr:from>
    <xdr:to>
      <xdr:col>10</xdr:col>
      <xdr:colOff>165100</xdr:colOff>
      <xdr:row>83</xdr:row>
      <xdr:rowOff>155848</xdr:rowOff>
    </xdr:to>
    <xdr:sp macro="" textlink="">
      <xdr:nvSpPr>
        <xdr:cNvPr id="210" name="楕円 209"/>
        <xdr:cNvSpPr/>
      </xdr:nvSpPr>
      <xdr:spPr>
        <a:xfrm>
          <a:off x="1968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105048</xdr:rowOff>
    </xdr:from>
    <xdr:to>
      <xdr:col>15</xdr:col>
      <xdr:colOff>50800</xdr:colOff>
      <xdr:row>83</xdr:row>
      <xdr:rowOff>129539</xdr:rowOff>
    </xdr:to>
    <xdr:cxnSp macro="">
      <xdr:nvCxnSpPr>
        <xdr:cNvPr id="211" name="直線コネクタ 210"/>
        <xdr:cNvCxnSpPr/>
      </xdr:nvCxnSpPr>
      <xdr:spPr>
        <a:xfrm>
          <a:off x="2019300" y="1433539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6894</xdr:rowOff>
    </xdr:from>
    <xdr:to>
      <xdr:col>6</xdr:col>
      <xdr:colOff>38100</xdr:colOff>
      <xdr:row>83</xdr:row>
      <xdr:rowOff>108494</xdr:rowOff>
    </xdr:to>
    <xdr:sp macro="" textlink="">
      <xdr:nvSpPr>
        <xdr:cNvPr id="212" name="楕円 211"/>
        <xdr:cNvSpPr/>
      </xdr:nvSpPr>
      <xdr:spPr>
        <a:xfrm>
          <a:off x="1079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57694</xdr:rowOff>
    </xdr:from>
    <xdr:to>
      <xdr:col>10</xdr:col>
      <xdr:colOff>114300</xdr:colOff>
      <xdr:row>83</xdr:row>
      <xdr:rowOff>105048</xdr:rowOff>
    </xdr:to>
    <xdr:cxnSp macro="">
      <xdr:nvCxnSpPr>
        <xdr:cNvPr id="213" name="直線コネクタ 212"/>
        <xdr:cNvCxnSpPr/>
      </xdr:nvCxnSpPr>
      <xdr:spPr>
        <a:xfrm>
          <a:off x="1130300" y="1428804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70229</xdr:rowOff>
    </xdr:from>
    <xdr:ext cx="405111" cy="259045"/>
    <xdr:sp macro="" textlink="">
      <xdr:nvSpPr>
        <xdr:cNvPr id="218" name="n_1mainValue【福祉施設】&#10;有形固定資産減価償却率"/>
        <xdr:cNvSpPr txBox="1"/>
      </xdr:nvSpPr>
      <xdr:spPr>
        <a:xfrm>
          <a:off x="3582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219" name="n_2mainValue【福祉施設】&#10;有形固定資産減価償却率"/>
        <xdr:cNvSpPr txBox="1"/>
      </xdr:nvSpPr>
      <xdr:spPr>
        <a:xfrm>
          <a:off x="2705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146975</xdr:rowOff>
    </xdr:from>
    <xdr:ext cx="405111" cy="259045"/>
    <xdr:sp macro="" textlink="">
      <xdr:nvSpPr>
        <xdr:cNvPr id="220" name="n_3mainValue【福祉施設】&#10;有形固定資産減価償却率"/>
        <xdr:cNvSpPr txBox="1"/>
      </xdr:nvSpPr>
      <xdr:spPr>
        <a:xfrm>
          <a:off x="1816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221" name="n_4mainValue【福祉施設】&#10;有形固定資産減価償却率"/>
        <xdr:cNvSpPr txBox="1"/>
      </xdr:nvSpPr>
      <xdr:spPr>
        <a:xfrm>
          <a:off x="927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134257</xdr:rowOff>
    </xdr:from>
    <xdr:to>
      <xdr:col>55</xdr:col>
      <xdr:colOff>50800</xdr:colOff>
      <xdr:row>85</xdr:row>
      <xdr:rowOff>64407</xdr:rowOff>
    </xdr:to>
    <xdr:sp macro="" textlink="">
      <xdr:nvSpPr>
        <xdr:cNvPr id="263" name="楕円 262"/>
        <xdr:cNvSpPr/>
      </xdr:nvSpPr>
      <xdr:spPr>
        <a:xfrm>
          <a:off x="10426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157134</xdr:rowOff>
    </xdr:from>
    <xdr:ext cx="469744" cy="259045"/>
    <xdr:sp macro="" textlink="">
      <xdr:nvSpPr>
        <xdr:cNvPr id="264" name="【福祉施設】&#10;一人当たり面積該当値テキスト"/>
        <xdr:cNvSpPr txBox="1"/>
      </xdr:nvSpPr>
      <xdr:spPr>
        <a:xfrm>
          <a:off x="10515600" y="143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155484</xdr:rowOff>
    </xdr:from>
    <xdr:to>
      <xdr:col>50</xdr:col>
      <xdr:colOff>165100</xdr:colOff>
      <xdr:row>82</xdr:row>
      <xdr:rowOff>85634</xdr:rowOff>
    </xdr:to>
    <xdr:sp macro="" textlink="">
      <xdr:nvSpPr>
        <xdr:cNvPr id="265" name="楕円 264"/>
        <xdr:cNvSpPr/>
      </xdr:nvSpPr>
      <xdr:spPr>
        <a:xfrm>
          <a:off x="9588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34834</xdr:rowOff>
    </xdr:from>
    <xdr:to>
      <xdr:col>55</xdr:col>
      <xdr:colOff>0</xdr:colOff>
      <xdr:row>85</xdr:row>
      <xdr:rowOff>13607</xdr:rowOff>
    </xdr:to>
    <xdr:cxnSp macro="">
      <xdr:nvCxnSpPr>
        <xdr:cNvPr id="266" name="直線コネクタ 265"/>
        <xdr:cNvCxnSpPr/>
      </xdr:nvCxnSpPr>
      <xdr:spPr>
        <a:xfrm>
          <a:off x="9639300" y="14093734"/>
          <a:ext cx="838200" cy="4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18652</xdr:rowOff>
    </xdr:from>
    <xdr:to>
      <xdr:col>46</xdr:col>
      <xdr:colOff>38100</xdr:colOff>
      <xdr:row>82</xdr:row>
      <xdr:rowOff>120252</xdr:rowOff>
    </xdr:to>
    <xdr:sp macro="" textlink="">
      <xdr:nvSpPr>
        <xdr:cNvPr id="267" name="楕円 266"/>
        <xdr:cNvSpPr/>
      </xdr:nvSpPr>
      <xdr:spPr>
        <a:xfrm>
          <a:off x="8699500" y="140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34834</xdr:rowOff>
    </xdr:from>
    <xdr:to>
      <xdr:col>50</xdr:col>
      <xdr:colOff>114300</xdr:colOff>
      <xdr:row>82</xdr:row>
      <xdr:rowOff>69452</xdr:rowOff>
    </xdr:to>
    <xdr:cxnSp macro="">
      <xdr:nvCxnSpPr>
        <xdr:cNvPr id="268" name="直線コネクタ 267"/>
        <xdr:cNvCxnSpPr/>
      </xdr:nvCxnSpPr>
      <xdr:spPr>
        <a:xfrm flipV="1">
          <a:off x="8750300" y="14093734"/>
          <a:ext cx="889000" cy="3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20937</xdr:rowOff>
    </xdr:from>
    <xdr:to>
      <xdr:col>41</xdr:col>
      <xdr:colOff>101600</xdr:colOff>
      <xdr:row>82</xdr:row>
      <xdr:rowOff>122537</xdr:rowOff>
    </xdr:to>
    <xdr:sp macro="" textlink="">
      <xdr:nvSpPr>
        <xdr:cNvPr id="269" name="楕円 268"/>
        <xdr:cNvSpPr/>
      </xdr:nvSpPr>
      <xdr:spPr>
        <a:xfrm>
          <a:off x="7810500" y="140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69452</xdr:rowOff>
    </xdr:from>
    <xdr:to>
      <xdr:col>45</xdr:col>
      <xdr:colOff>177800</xdr:colOff>
      <xdr:row>82</xdr:row>
      <xdr:rowOff>71737</xdr:rowOff>
    </xdr:to>
    <xdr:cxnSp macro="">
      <xdr:nvCxnSpPr>
        <xdr:cNvPr id="270" name="直線コネクタ 269"/>
        <xdr:cNvCxnSpPr/>
      </xdr:nvCxnSpPr>
      <xdr:spPr>
        <a:xfrm flipV="1">
          <a:off x="7861300" y="141283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21589</xdr:rowOff>
    </xdr:from>
    <xdr:to>
      <xdr:col>36</xdr:col>
      <xdr:colOff>165100</xdr:colOff>
      <xdr:row>82</xdr:row>
      <xdr:rowOff>123189</xdr:rowOff>
    </xdr:to>
    <xdr:sp macro="" textlink="">
      <xdr:nvSpPr>
        <xdr:cNvPr id="271" name="楕円 270"/>
        <xdr:cNvSpPr/>
      </xdr:nvSpPr>
      <xdr:spPr>
        <a:xfrm>
          <a:off x="6921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71737</xdr:rowOff>
    </xdr:from>
    <xdr:to>
      <xdr:col>41</xdr:col>
      <xdr:colOff>50800</xdr:colOff>
      <xdr:row>82</xdr:row>
      <xdr:rowOff>72389</xdr:rowOff>
    </xdr:to>
    <xdr:cxnSp macro="">
      <xdr:nvCxnSpPr>
        <xdr:cNvPr id="272" name="直線コネクタ 271"/>
        <xdr:cNvCxnSpPr/>
      </xdr:nvCxnSpPr>
      <xdr:spPr>
        <a:xfrm flipV="1">
          <a:off x="6972300" y="14130637"/>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73" name="n_1aveValue【福祉施設】&#10;一人当たり面積"/>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274" name="n_2aveValue【福祉施設】&#10;一人当たり面積"/>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75" name="n_3aveValue【福祉施設】&#10;一人当たり面積"/>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276" name="n_4aveValue【福祉施設】&#10;一人当たり面積"/>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102161</xdr:rowOff>
    </xdr:from>
    <xdr:ext cx="469744" cy="259045"/>
    <xdr:sp macro="" textlink="">
      <xdr:nvSpPr>
        <xdr:cNvPr id="277" name="n_1mainValue【福祉施設】&#10;一人当たり面積"/>
        <xdr:cNvSpPr txBox="1"/>
      </xdr:nvSpPr>
      <xdr:spPr>
        <a:xfrm>
          <a:off x="9391727" y="1381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136779</xdr:rowOff>
    </xdr:from>
    <xdr:ext cx="469744" cy="259045"/>
    <xdr:sp macro="" textlink="">
      <xdr:nvSpPr>
        <xdr:cNvPr id="278" name="n_2mainValue【福祉施設】&#10;一人当たり面積"/>
        <xdr:cNvSpPr txBox="1"/>
      </xdr:nvSpPr>
      <xdr:spPr>
        <a:xfrm>
          <a:off x="8515427" y="1385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139064</xdr:rowOff>
    </xdr:from>
    <xdr:ext cx="469744" cy="259045"/>
    <xdr:sp macro="" textlink="">
      <xdr:nvSpPr>
        <xdr:cNvPr id="279" name="n_3mainValue【福祉施設】&#10;一人当たり面積"/>
        <xdr:cNvSpPr txBox="1"/>
      </xdr:nvSpPr>
      <xdr:spPr>
        <a:xfrm>
          <a:off x="7626427" y="138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139716</xdr:rowOff>
    </xdr:from>
    <xdr:ext cx="469744" cy="259045"/>
    <xdr:sp macro="" textlink="">
      <xdr:nvSpPr>
        <xdr:cNvPr id="280" name="n_4mainValue【福祉施設】&#10;一人当たり面積"/>
        <xdr:cNvSpPr txBox="1"/>
      </xdr:nvSpPr>
      <xdr:spPr>
        <a:xfrm>
          <a:off x="67374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327" name="【一般廃棄物処理施設】&#10;有形固定資産減価償却率平均値テキスト"/>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90715</xdr:rowOff>
    </xdr:from>
    <xdr:to>
      <xdr:col>85</xdr:col>
      <xdr:colOff>177800</xdr:colOff>
      <xdr:row>39</xdr:row>
      <xdr:rowOff>20865</xdr:rowOff>
    </xdr:to>
    <xdr:sp macro="" textlink="">
      <xdr:nvSpPr>
        <xdr:cNvPr id="338" name="楕円 337"/>
        <xdr:cNvSpPr/>
      </xdr:nvSpPr>
      <xdr:spPr>
        <a:xfrm>
          <a:off x="16268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69142</xdr:rowOff>
    </xdr:from>
    <xdr:ext cx="405111" cy="259045"/>
    <xdr:sp macro="" textlink="">
      <xdr:nvSpPr>
        <xdr:cNvPr id="339" name="【一般廃棄物処理施設】&#10;有形固定資産減価償却率該当値テキスト"/>
        <xdr:cNvSpPr txBox="1"/>
      </xdr:nvSpPr>
      <xdr:spPr>
        <a:xfrm>
          <a:off x="16357600"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40096</xdr:rowOff>
    </xdr:from>
    <xdr:to>
      <xdr:col>81</xdr:col>
      <xdr:colOff>101600</xdr:colOff>
      <xdr:row>38</xdr:row>
      <xdr:rowOff>141696</xdr:rowOff>
    </xdr:to>
    <xdr:sp macro="" textlink="">
      <xdr:nvSpPr>
        <xdr:cNvPr id="340" name="楕円 339"/>
        <xdr:cNvSpPr/>
      </xdr:nvSpPr>
      <xdr:spPr>
        <a:xfrm>
          <a:off x="15430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90896</xdr:rowOff>
    </xdr:from>
    <xdr:to>
      <xdr:col>85</xdr:col>
      <xdr:colOff>127000</xdr:colOff>
      <xdr:row>38</xdr:row>
      <xdr:rowOff>141515</xdr:rowOff>
    </xdr:to>
    <xdr:cxnSp macro="">
      <xdr:nvCxnSpPr>
        <xdr:cNvPr id="341" name="直線コネクタ 340"/>
        <xdr:cNvCxnSpPr/>
      </xdr:nvCxnSpPr>
      <xdr:spPr>
        <a:xfrm>
          <a:off x="15481300" y="6605996"/>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42" name="楕円 341"/>
        <xdr:cNvSpPr/>
      </xdr:nvSpPr>
      <xdr:spPr>
        <a:xfrm>
          <a:off x="14541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38644</xdr:rowOff>
    </xdr:from>
    <xdr:to>
      <xdr:col>81</xdr:col>
      <xdr:colOff>50800</xdr:colOff>
      <xdr:row>38</xdr:row>
      <xdr:rowOff>90896</xdr:rowOff>
    </xdr:to>
    <xdr:cxnSp macro="">
      <xdr:nvCxnSpPr>
        <xdr:cNvPr id="343" name="直線コネクタ 342"/>
        <xdr:cNvCxnSpPr/>
      </xdr:nvCxnSpPr>
      <xdr:spPr>
        <a:xfrm>
          <a:off x="14592300" y="655374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108676</xdr:rowOff>
    </xdr:from>
    <xdr:to>
      <xdr:col>72</xdr:col>
      <xdr:colOff>38100</xdr:colOff>
      <xdr:row>38</xdr:row>
      <xdr:rowOff>38826</xdr:rowOff>
    </xdr:to>
    <xdr:sp macro="" textlink="">
      <xdr:nvSpPr>
        <xdr:cNvPr id="344" name="楕円 343"/>
        <xdr:cNvSpPr/>
      </xdr:nvSpPr>
      <xdr:spPr>
        <a:xfrm>
          <a:off x="13652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159476</xdr:rowOff>
    </xdr:from>
    <xdr:to>
      <xdr:col>76</xdr:col>
      <xdr:colOff>114300</xdr:colOff>
      <xdr:row>38</xdr:row>
      <xdr:rowOff>38644</xdr:rowOff>
    </xdr:to>
    <xdr:cxnSp macro="">
      <xdr:nvCxnSpPr>
        <xdr:cNvPr id="345" name="直線コネクタ 344"/>
        <xdr:cNvCxnSpPr/>
      </xdr:nvCxnSpPr>
      <xdr:spPr>
        <a:xfrm>
          <a:off x="13703300" y="650312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58057</xdr:rowOff>
    </xdr:from>
    <xdr:to>
      <xdr:col>67</xdr:col>
      <xdr:colOff>101600</xdr:colOff>
      <xdr:row>37</xdr:row>
      <xdr:rowOff>159657</xdr:rowOff>
    </xdr:to>
    <xdr:sp macro="" textlink="">
      <xdr:nvSpPr>
        <xdr:cNvPr id="346" name="楕円 345"/>
        <xdr:cNvSpPr/>
      </xdr:nvSpPr>
      <xdr:spPr>
        <a:xfrm>
          <a:off x="12763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108857</xdr:rowOff>
    </xdr:from>
    <xdr:to>
      <xdr:col>71</xdr:col>
      <xdr:colOff>177800</xdr:colOff>
      <xdr:row>37</xdr:row>
      <xdr:rowOff>159476</xdr:rowOff>
    </xdr:to>
    <xdr:cxnSp macro="">
      <xdr:nvCxnSpPr>
        <xdr:cNvPr id="347" name="直線コネクタ 346"/>
        <xdr:cNvCxnSpPr/>
      </xdr:nvCxnSpPr>
      <xdr:spPr>
        <a:xfrm>
          <a:off x="12814300" y="645250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348" name="n_1aveValue【一般廃棄物処理施設】&#10;有形固定資産減価償却率"/>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49" name="n_2aveValue【一般廃棄物処理施設】&#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50" name="n_3aveValue【一般廃棄物処理施設】&#10;有形固定資産減価償却率"/>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51" name="n_4aveValue【一般廃棄物処理施設】&#10;有形固定資産減価償却率"/>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132823</xdr:rowOff>
    </xdr:from>
    <xdr:ext cx="405111" cy="259045"/>
    <xdr:sp macro="" textlink="">
      <xdr:nvSpPr>
        <xdr:cNvPr id="352" name="n_1mainValue【一般廃棄物処理施設】&#10;有形固定資産減価償却率"/>
        <xdr:cNvSpPr txBox="1"/>
      </xdr:nvSpPr>
      <xdr:spPr>
        <a:xfrm>
          <a:off x="152660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353" name="n_2mainValue【一般廃棄物処理施設】&#10;有形固定資産減価償却率"/>
        <xdr:cNvSpPr txBox="1"/>
      </xdr:nvSpPr>
      <xdr:spPr>
        <a:xfrm>
          <a:off x="14389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55353</xdr:rowOff>
    </xdr:from>
    <xdr:ext cx="405111" cy="259045"/>
    <xdr:sp macro="" textlink="">
      <xdr:nvSpPr>
        <xdr:cNvPr id="354" name="n_3mainValue【一般廃棄物処理施設】&#10;有形固定資産減価償却率"/>
        <xdr:cNvSpPr txBox="1"/>
      </xdr:nvSpPr>
      <xdr:spPr>
        <a:xfrm>
          <a:off x="13500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4734</xdr:rowOff>
    </xdr:from>
    <xdr:ext cx="405111" cy="259045"/>
    <xdr:sp macro="" textlink="">
      <xdr:nvSpPr>
        <xdr:cNvPr id="355" name="n_4mainValue【一般廃棄物処理施設】&#10;有形固定資産減価償却率"/>
        <xdr:cNvSpPr txBox="1"/>
      </xdr:nvSpPr>
      <xdr:spPr>
        <a:xfrm>
          <a:off x="12611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5" name="テキスト ボックス 37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7" name="テキスト ボックス 37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81" name="直線コネクタ 380"/>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82"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3" name="直線コネクタ 382"/>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4"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5" name="直線コネクタ 384"/>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86" name="【一般廃棄物処理施設】&#10;一人当たり有形固定資産（償却資産）額平均値テキスト"/>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7" name="フローチャート: 判断 386"/>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8" name="フローチャート: 判断 387"/>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9" name="フローチャート: 判断 388"/>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90" name="フローチャート: 判断 389"/>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91" name="フローチャート: 判断 390"/>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51406</xdr:rowOff>
    </xdr:from>
    <xdr:to>
      <xdr:col>116</xdr:col>
      <xdr:colOff>114300</xdr:colOff>
      <xdr:row>40</xdr:row>
      <xdr:rowOff>153006</xdr:rowOff>
    </xdr:to>
    <xdr:sp macro="" textlink="">
      <xdr:nvSpPr>
        <xdr:cNvPr id="397" name="楕円 396"/>
        <xdr:cNvSpPr/>
      </xdr:nvSpPr>
      <xdr:spPr>
        <a:xfrm>
          <a:off x="22110700" y="690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74283</xdr:rowOff>
    </xdr:from>
    <xdr:ext cx="599010" cy="259045"/>
    <xdr:sp macro="" textlink="">
      <xdr:nvSpPr>
        <xdr:cNvPr id="398" name="【一般廃棄物処理施設】&#10;一人当たり有形固定資産（償却資産）額該当値テキスト"/>
        <xdr:cNvSpPr txBox="1"/>
      </xdr:nvSpPr>
      <xdr:spPr>
        <a:xfrm>
          <a:off x="22199600" y="676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54217</xdr:rowOff>
    </xdr:from>
    <xdr:to>
      <xdr:col>112</xdr:col>
      <xdr:colOff>38100</xdr:colOff>
      <xdr:row>40</xdr:row>
      <xdr:rowOff>155817</xdr:rowOff>
    </xdr:to>
    <xdr:sp macro="" textlink="">
      <xdr:nvSpPr>
        <xdr:cNvPr id="399" name="楕円 398"/>
        <xdr:cNvSpPr/>
      </xdr:nvSpPr>
      <xdr:spPr>
        <a:xfrm>
          <a:off x="21272500" y="69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102206</xdr:rowOff>
    </xdr:from>
    <xdr:to>
      <xdr:col>116</xdr:col>
      <xdr:colOff>63500</xdr:colOff>
      <xdr:row>40</xdr:row>
      <xdr:rowOff>105017</xdr:rowOff>
    </xdr:to>
    <xdr:cxnSp macro="">
      <xdr:nvCxnSpPr>
        <xdr:cNvPr id="400" name="直線コネクタ 399"/>
        <xdr:cNvCxnSpPr/>
      </xdr:nvCxnSpPr>
      <xdr:spPr>
        <a:xfrm flipV="1">
          <a:off x="21323300" y="6960206"/>
          <a:ext cx="8382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68157</xdr:rowOff>
    </xdr:from>
    <xdr:to>
      <xdr:col>107</xdr:col>
      <xdr:colOff>101600</xdr:colOff>
      <xdr:row>40</xdr:row>
      <xdr:rowOff>169757</xdr:rowOff>
    </xdr:to>
    <xdr:sp macro="" textlink="">
      <xdr:nvSpPr>
        <xdr:cNvPr id="401" name="楕円 400"/>
        <xdr:cNvSpPr/>
      </xdr:nvSpPr>
      <xdr:spPr>
        <a:xfrm>
          <a:off x="20383500" y="69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105017</xdr:rowOff>
    </xdr:from>
    <xdr:to>
      <xdr:col>111</xdr:col>
      <xdr:colOff>177800</xdr:colOff>
      <xdr:row>40</xdr:row>
      <xdr:rowOff>118957</xdr:rowOff>
    </xdr:to>
    <xdr:cxnSp macro="">
      <xdr:nvCxnSpPr>
        <xdr:cNvPr id="402" name="直線コネクタ 401"/>
        <xdr:cNvCxnSpPr/>
      </xdr:nvCxnSpPr>
      <xdr:spPr>
        <a:xfrm flipV="1">
          <a:off x="20434300" y="6963017"/>
          <a:ext cx="8890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69007</xdr:rowOff>
    </xdr:from>
    <xdr:to>
      <xdr:col>102</xdr:col>
      <xdr:colOff>165100</xdr:colOff>
      <xdr:row>40</xdr:row>
      <xdr:rowOff>170607</xdr:rowOff>
    </xdr:to>
    <xdr:sp macro="" textlink="">
      <xdr:nvSpPr>
        <xdr:cNvPr id="403" name="楕円 402"/>
        <xdr:cNvSpPr/>
      </xdr:nvSpPr>
      <xdr:spPr>
        <a:xfrm>
          <a:off x="19494500" y="69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118957</xdr:rowOff>
    </xdr:from>
    <xdr:to>
      <xdr:col>107</xdr:col>
      <xdr:colOff>50800</xdr:colOff>
      <xdr:row>40</xdr:row>
      <xdr:rowOff>119807</xdr:rowOff>
    </xdr:to>
    <xdr:cxnSp macro="">
      <xdr:nvCxnSpPr>
        <xdr:cNvPr id="404" name="直線コネクタ 403"/>
        <xdr:cNvCxnSpPr/>
      </xdr:nvCxnSpPr>
      <xdr:spPr>
        <a:xfrm flipV="1">
          <a:off x="19545300" y="6976957"/>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69289</xdr:rowOff>
    </xdr:from>
    <xdr:to>
      <xdr:col>98</xdr:col>
      <xdr:colOff>38100</xdr:colOff>
      <xdr:row>40</xdr:row>
      <xdr:rowOff>170889</xdr:rowOff>
    </xdr:to>
    <xdr:sp macro="" textlink="">
      <xdr:nvSpPr>
        <xdr:cNvPr id="405" name="楕円 404"/>
        <xdr:cNvSpPr/>
      </xdr:nvSpPr>
      <xdr:spPr>
        <a:xfrm>
          <a:off x="18605500" y="69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119807</xdr:rowOff>
    </xdr:from>
    <xdr:to>
      <xdr:col>102</xdr:col>
      <xdr:colOff>114300</xdr:colOff>
      <xdr:row>40</xdr:row>
      <xdr:rowOff>120089</xdr:rowOff>
    </xdr:to>
    <xdr:cxnSp macro="">
      <xdr:nvCxnSpPr>
        <xdr:cNvPr id="406" name="直線コネクタ 405"/>
        <xdr:cNvCxnSpPr/>
      </xdr:nvCxnSpPr>
      <xdr:spPr>
        <a:xfrm flipV="1">
          <a:off x="18656300" y="6977807"/>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407" name="n_1aveValue【一般廃棄物処理施設】&#10;一人当たり有形固定資産（償却資産）額"/>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408" name="n_2aveValue【一般廃棄物処理施設】&#10;一人当たり有形固定資産（償却資産）額"/>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409" name="n_3aveValue【一般廃棄物処理施設】&#10;一人当たり有形固定資産（償却資産）額"/>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410" name="n_4aveValue【一般廃棄物処理施設】&#10;一人当たり有形固定資産（償却資産）額"/>
        <xdr:cNvSpPr txBox="1"/>
      </xdr:nvSpPr>
      <xdr:spPr>
        <a:xfrm>
          <a:off x="18356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894</xdr:rowOff>
    </xdr:from>
    <xdr:ext cx="599010" cy="259045"/>
    <xdr:sp macro="" textlink="">
      <xdr:nvSpPr>
        <xdr:cNvPr id="411" name="n_1mainValue【一般廃棄物処理施設】&#10;一人当たり有形固定資産（償却資産）額"/>
        <xdr:cNvSpPr txBox="1"/>
      </xdr:nvSpPr>
      <xdr:spPr>
        <a:xfrm>
          <a:off x="21011095" y="668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14834</xdr:rowOff>
    </xdr:from>
    <xdr:ext cx="599010" cy="259045"/>
    <xdr:sp macro="" textlink="">
      <xdr:nvSpPr>
        <xdr:cNvPr id="412" name="n_2mainValue【一般廃棄物処理施設】&#10;一人当たり有形固定資産（償却資産）額"/>
        <xdr:cNvSpPr txBox="1"/>
      </xdr:nvSpPr>
      <xdr:spPr>
        <a:xfrm>
          <a:off x="20134795" y="670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15684</xdr:rowOff>
    </xdr:from>
    <xdr:ext cx="599010" cy="259045"/>
    <xdr:sp macro="" textlink="">
      <xdr:nvSpPr>
        <xdr:cNvPr id="413" name="n_3mainValue【一般廃棄物処理施設】&#10;一人当たり有形固定資産（償却資産）額"/>
        <xdr:cNvSpPr txBox="1"/>
      </xdr:nvSpPr>
      <xdr:spPr>
        <a:xfrm>
          <a:off x="19245795" y="670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15966</xdr:rowOff>
    </xdr:from>
    <xdr:ext cx="599010" cy="259045"/>
    <xdr:sp macro="" textlink="">
      <xdr:nvSpPr>
        <xdr:cNvPr id="414" name="n_4mainValue【一般廃棄物処理施設】&#10;一人当たり有形固定資産（償却資産）額"/>
        <xdr:cNvSpPr txBox="1"/>
      </xdr:nvSpPr>
      <xdr:spPr>
        <a:xfrm>
          <a:off x="18356795" y="670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9" name="正方形/長方形 4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0" name="正方形/長方形 4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1" name="正方形/長方形 4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2" name="正方形/長方形 4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3" name="正方形/長方形 4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4" name="正方形/長方形 4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5" name="正方形/長方形 4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6" name="正方形/長方形 4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7" name="正方形/長方形 4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8" name="正方形/長方形 4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9" name="正方形/長方形 4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0" name="正方形/長方形 4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1" name="正方形/長方形 4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2" name="正方形/長方形 4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3" name="正方形/長方形 4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4" name="正方形/長方形 4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5" name="テキスト ボックス 4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6" name="直線コネクタ 4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7" name="テキスト ボックス 4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8" name="直線コネクタ 4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9" name="テキスト ボックス 4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0" name="直線コネクタ 4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1" name="テキスト ボックス 4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62" name="直線コネクタ 4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63" name="テキスト ボックス 4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4" name="直線コネクタ 4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5" name="テキスト ボックス 4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6" name="直線コネクタ 4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67" name="テキスト ボックス 46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8" name="直線コネクタ 4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70" name="直線コネクタ 46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7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72" name="直線コネクタ 47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7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74" name="直線コネクタ 47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475" name="【庁舎】&#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76" name="フローチャート: 判断 475"/>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477" name="フローチャート: 判断 476"/>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478" name="フローチャート: 判断 477"/>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479" name="フローチャート: 判断 478"/>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480" name="フローチャート: 判断 479"/>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1" name="テキスト ボックス 4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57150</xdr:rowOff>
    </xdr:from>
    <xdr:to>
      <xdr:col>85</xdr:col>
      <xdr:colOff>177800</xdr:colOff>
      <xdr:row>105</xdr:row>
      <xdr:rowOff>158750</xdr:rowOff>
    </xdr:to>
    <xdr:sp macro="" textlink="">
      <xdr:nvSpPr>
        <xdr:cNvPr id="486" name="楕円 485"/>
        <xdr:cNvSpPr/>
      </xdr:nvSpPr>
      <xdr:spPr>
        <a:xfrm>
          <a:off x="162687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35577</xdr:rowOff>
    </xdr:from>
    <xdr:ext cx="405111" cy="259045"/>
    <xdr:sp macro="" textlink="">
      <xdr:nvSpPr>
        <xdr:cNvPr id="487" name="【庁舎】&#10;有形固定資産減価償却率該当値テキスト"/>
        <xdr:cNvSpPr txBox="1"/>
      </xdr:nvSpPr>
      <xdr:spPr>
        <a:xfrm>
          <a:off x="16357600" y="180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31750</xdr:rowOff>
    </xdr:from>
    <xdr:to>
      <xdr:col>81</xdr:col>
      <xdr:colOff>101600</xdr:colOff>
      <xdr:row>105</xdr:row>
      <xdr:rowOff>133350</xdr:rowOff>
    </xdr:to>
    <xdr:sp macro="" textlink="">
      <xdr:nvSpPr>
        <xdr:cNvPr id="488" name="楕円 487"/>
        <xdr:cNvSpPr/>
      </xdr:nvSpPr>
      <xdr:spPr>
        <a:xfrm>
          <a:off x="15430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82550</xdr:rowOff>
    </xdr:from>
    <xdr:to>
      <xdr:col>85</xdr:col>
      <xdr:colOff>127000</xdr:colOff>
      <xdr:row>105</xdr:row>
      <xdr:rowOff>107950</xdr:rowOff>
    </xdr:to>
    <xdr:cxnSp macro="">
      <xdr:nvCxnSpPr>
        <xdr:cNvPr id="489" name="直線コネクタ 488"/>
        <xdr:cNvCxnSpPr/>
      </xdr:nvCxnSpPr>
      <xdr:spPr>
        <a:xfrm>
          <a:off x="15481300" y="1808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490" name="楕円 489"/>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82550</xdr:rowOff>
    </xdr:to>
    <xdr:cxnSp macro="">
      <xdr:nvCxnSpPr>
        <xdr:cNvPr id="491" name="直線コネクタ 490"/>
        <xdr:cNvCxnSpPr/>
      </xdr:nvCxnSpPr>
      <xdr:spPr>
        <a:xfrm>
          <a:off x="14592300" y="1805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152400</xdr:rowOff>
    </xdr:from>
    <xdr:to>
      <xdr:col>72</xdr:col>
      <xdr:colOff>38100</xdr:colOff>
      <xdr:row>105</xdr:row>
      <xdr:rowOff>82550</xdr:rowOff>
    </xdr:to>
    <xdr:sp macro="" textlink="">
      <xdr:nvSpPr>
        <xdr:cNvPr id="492" name="楕円 491"/>
        <xdr:cNvSpPr/>
      </xdr:nvSpPr>
      <xdr:spPr>
        <a:xfrm>
          <a:off x="13652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31750</xdr:rowOff>
    </xdr:from>
    <xdr:to>
      <xdr:col>76</xdr:col>
      <xdr:colOff>114300</xdr:colOff>
      <xdr:row>105</xdr:row>
      <xdr:rowOff>57150</xdr:rowOff>
    </xdr:to>
    <xdr:cxnSp macro="">
      <xdr:nvCxnSpPr>
        <xdr:cNvPr id="493" name="直線コネクタ 492"/>
        <xdr:cNvCxnSpPr/>
      </xdr:nvCxnSpPr>
      <xdr:spPr>
        <a:xfrm>
          <a:off x="13703300" y="1803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144780</xdr:rowOff>
    </xdr:from>
    <xdr:to>
      <xdr:col>67</xdr:col>
      <xdr:colOff>101600</xdr:colOff>
      <xdr:row>105</xdr:row>
      <xdr:rowOff>74930</xdr:rowOff>
    </xdr:to>
    <xdr:sp macro="" textlink="">
      <xdr:nvSpPr>
        <xdr:cNvPr id="494" name="楕円 493"/>
        <xdr:cNvSpPr/>
      </xdr:nvSpPr>
      <xdr:spPr>
        <a:xfrm>
          <a:off x="127635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24130</xdr:rowOff>
    </xdr:from>
    <xdr:to>
      <xdr:col>71</xdr:col>
      <xdr:colOff>177800</xdr:colOff>
      <xdr:row>105</xdr:row>
      <xdr:rowOff>31750</xdr:rowOff>
    </xdr:to>
    <xdr:cxnSp macro="">
      <xdr:nvCxnSpPr>
        <xdr:cNvPr id="495" name="直線コネクタ 494"/>
        <xdr:cNvCxnSpPr/>
      </xdr:nvCxnSpPr>
      <xdr:spPr>
        <a:xfrm>
          <a:off x="12814300" y="1802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496" name="n_1aveValue【庁舎】&#10;有形固定資産減価償却率"/>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497" name="n_2aveValue【庁舎】&#10;有形固定資産減価償却率"/>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498" name="n_3aveValue【庁舎】&#10;有形固定資産減価償却率"/>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499" name="n_4aveValue【庁舎】&#10;有形固定資産減価償却率"/>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124477</xdr:rowOff>
    </xdr:from>
    <xdr:ext cx="405111" cy="259045"/>
    <xdr:sp macro="" textlink="">
      <xdr:nvSpPr>
        <xdr:cNvPr id="500" name="n_1mainValue【庁舎】&#10;有形固定資産減価償却率"/>
        <xdr:cNvSpPr txBox="1"/>
      </xdr:nvSpPr>
      <xdr:spPr>
        <a:xfrm>
          <a:off x="152660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501" name="n_2mainValue【庁舎】&#10;有形固定資産減価償却率"/>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73677</xdr:rowOff>
    </xdr:from>
    <xdr:ext cx="405111" cy="259045"/>
    <xdr:sp macro="" textlink="">
      <xdr:nvSpPr>
        <xdr:cNvPr id="502" name="n_3mainValue【庁舎】&#10;有形固定資産減価償却率"/>
        <xdr:cNvSpPr txBox="1"/>
      </xdr:nvSpPr>
      <xdr:spPr>
        <a:xfrm>
          <a:off x="135007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66057</xdr:rowOff>
    </xdr:from>
    <xdr:ext cx="405111" cy="259045"/>
    <xdr:sp macro="" textlink="">
      <xdr:nvSpPr>
        <xdr:cNvPr id="503" name="n_4mainValue【庁舎】&#10;有形固定資産減価償却率"/>
        <xdr:cNvSpPr txBox="1"/>
      </xdr:nvSpPr>
      <xdr:spPr>
        <a:xfrm>
          <a:off x="12611744" y="180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2" name="テキスト ボックス 5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4" name="直線コネクタ 5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5" name="テキスト ボックス 5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6" name="直線コネクタ 5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7" name="テキスト ボックス 5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8" name="直線コネクタ 5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9" name="テキスト ボックス 5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0" name="直線コネクタ 5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1" name="テキスト ボックス 5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2" name="直線コネクタ 5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3" name="テキスト ボックス 5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4" name="直線コネクタ 5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5" name="テキスト ボックス 5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27" name="直線コネクタ 526"/>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28"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29" name="直線コネクタ 528"/>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30"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31" name="直線コネクタ 530"/>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532" name="【庁舎】&#10;一人当たり面積平均値テキスト"/>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33" name="フローチャート: 判断 532"/>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534" name="フローチャート: 判断 533"/>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535" name="フローチャート: 判断 534"/>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536" name="フローチャート: 判断 535"/>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537" name="フローチャート: 判断 536"/>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8" name="テキスト ボックス 5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9" name="テキスト ボックス 5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0" name="テキスト ボックス 5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1" name="テキスト ボックス 5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2" name="テキスト ボックス 5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10540</xdr:rowOff>
    </xdr:from>
    <xdr:to>
      <xdr:col>116</xdr:col>
      <xdr:colOff>114300</xdr:colOff>
      <xdr:row>105</xdr:row>
      <xdr:rowOff>112140</xdr:rowOff>
    </xdr:to>
    <xdr:sp macro="" textlink="">
      <xdr:nvSpPr>
        <xdr:cNvPr id="543" name="楕円 542"/>
        <xdr:cNvSpPr/>
      </xdr:nvSpPr>
      <xdr:spPr>
        <a:xfrm>
          <a:off x="22110700" y="180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33417</xdr:rowOff>
    </xdr:from>
    <xdr:ext cx="469744" cy="259045"/>
    <xdr:sp macro="" textlink="">
      <xdr:nvSpPr>
        <xdr:cNvPr id="544" name="【庁舎】&#10;一人当たり面積該当値テキスト"/>
        <xdr:cNvSpPr txBox="1"/>
      </xdr:nvSpPr>
      <xdr:spPr>
        <a:xfrm>
          <a:off x="22199600" y="178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xdr:rowOff>
    </xdr:from>
    <xdr:to>
      <xdr:col>112</xdr:col>
      <xdr:colOff>38100</xdr:colOff>
      <xdr:row>105</xdr:row>
      <xdr:rowOff>117475</xdr:rowOff>
    </xdr:to>
    <xdr:sp macro="" textlink="">
      <xdr:nvSpPr>
        <xdr:cNvPr id="545" name="楕円 544"/>
        <xdr:cNvSpPr/>
      </xdr:nvSpPr>
      <xdr:spPr>
        <a:xfrm>
          <a:off x="21272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61340</xdr:rowOff>
    </xdr:from>
    <xdr:to>
      <xdr:col>116</xdr:col>
      <xdr:colOff>63500</xdr:colOff>
      <xdr:row>105</xdr:row>
      <xdr:rowOff>66675</xdr:rowOff>
    </xdr:to>
    <xdr:cxnSp macro="">
      <xdr:nvCxnSpPr>
        <xdr:cNvPr id="546" name="直線コネクタ 545"/>
        <xdr:cNvCxnSpPr/>
      </xdr:nvCxnSpPr>
      <xdr:spPr>
        <a:xfrm flipV="1">
          <a:off x="21323300" y="18063590"/>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41021</xdr:rowOff>
    </xdr:from>
    <xdr:to>
      <xdr:col>107</xdr:col>
      <xdr:colOff>101600</xdr:colOff>
      <xdr:row>105</xdr:row>
      <xdr:rowOff>142621</xdr:rowOff>
    </xdr:to>
    <xdr:sp macro="" textlink="">
      <xdr:nvSpPr>
        <xdr:cNvPr id="547" name="楕円 546"/>
        <xdr:cNvSpPr/>
      </xdr:nvSpPr>
      <xdr:spPr>
        <a:xfrm>
          <a:off x="20383500" y="180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66675</xdr:rowOff>
    </xdr:from>
    <xdr:to>
      <xdr:col>111</xdr:col>
      <xdr:colOff>177800</xdr:colOff>
      <xdr:row>105</xdr:row>
      <xdr:rowOff>91821</xdr:rowOff>
    </xdr:to>
    <xdr:cxnSp macro="">
      <xdr:nvCxnSpPr>
        <xdr:cNvPr id="548" name="直線コネクタ 547"/>
        <xdr:cNvCxnSpPr/>
      </xdr:nvCxnSpPr>
      <xdr:spPr>
        <a:xfrm flipV="1">
          <a:off x="20434300" y="1806892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42545</xdr:rowOff>
    </xdr:from>
    <xdr:to>
      <xdr:col>102</xdr:col>
      <xdr:colOff>165100</xdr:colOff>
      <xdr:row>105</xdr:row>
      <xdr:rowOff>144145</xdr:rowOff>
    </xdr:to>
    <xdr:sp macro="" textlink="">
      <xdr:nvSpPr>
        <xdr:cNvPr id="549" name="楕円 548"/>
        <xdr:cNvSpPr/>
      </xdr:nvSpPr>
      <xdr:spPr>
        <a:xfrm>
          <a:off x="19494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91821</xdr:rowOff>
    </xdr:from>
    <xdr:to>
      <xdr:col>107</xdr:col>
      <xdr:colOff>50800</xdr:colOff>
      <xdr:row>105</xdr:row>
      <xdr:rowOff>93345</xdr:rowOff>
    </xdr:to>
    <xdr:cxnSp macro="">
      <xdr:nvCxnSpPr>
        <xdr:cNvPr id="550" name="直線コネクタ 549"/>
        <xdr:cNvCxnSpPr/>
      </xdr:nvCxnSpPr>
      <xdr:spPr>
        <a:xfrm flipV="1">
          <a:off x="19545300" y="180940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165988</xdr:rowOff>
    </xdr:from>
    <xdr:to>
      <xdr:col>98</xdr:col>
      <xdr:colOff>38100</xdr:colOff>
      <xdr:row>105</xdr:row>
      <xdr:rowOff>96138</xdr:rowOff>
    </xdr:to>
    <xdr:sp macro="" textlink="">
      <xdr:nvSpPr>
        <xdr:cNvPr id="551" name="楕円 550"/>
        <xdr:cNvSpPr/>
      </xdr:nvSpPr>
      <xdr:spPr>
        <a:xfrm>
          <a:off x="18605500" y="179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45338</xdr:rowOff>
    </xdr:from>
    <xdr:to>
      <xdr:col>102</xdr:col>
      <xdr:colOff>114300</xdr:colOff>
      <xdr:row>105</xdr:row>
      <xdr:rowOff>93345</xdr:rowOff>
    </xdr:to>
    <xdr:cxnSp macro="">
      <xdr:nvCxnSpPr>
        <xdr:cNvPr id="552" name="直線コネクタ 551"/>
        <xdr:cNvCxnSpPr/>
      </xdr:nvCxnSpPr>
      <xdr:spPr>
        <a:xfrm>
          <a:off x="18656300" y="1804758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553" name="n_1aveValue【庁舎】&#10;一人当たり面積"/>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554" name="n_2aveValue【庁舎】&#10;一人当たり面積"/>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555" name="n_3aveValue【庁舎】&#10;一人当たり面積"/>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556" name="n_4aveValue【庁舎】&#10;一人当たり面積"/>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134002</xdr:rowOff>
    </xdr:from>
    <xdr:ext cx="469744" cy="259045"/>
    <xdr:sp macro="" textlink="">
      <xdr:nvSpPr>
        <xdr:cNvPr id="557" name="n_1mainValue【庁舎】&#10;一人当たり面積"/>
        <xdr:cNvSpPr txBox="1"/>
      </xdr:nvSpPr>
      <xdr:spPr>
        <a:xfrm>
          <a:off x="21075727" y="177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159148</xdr:rowOff>
    </xdr:from>
    <xdr:ext cx="469744" cy="259045"/>
    <xdr:sp macro="" textlink="">
      <xdr:nvSpPr>
        <xdr:cNvPr id="558" name="n_2mainValue【庁舎】&#10;一人当たり面積"/>
        <xdr:cNvSpPr txBox="1"/>
      </xdr:nvSpPr>
      <xdr:spPr>
        <a:xfrm>
          <a:off x="20199427" y="178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160672</xdr:rowOff>
    </xdr:from>
    <xdr:ext cx="469744" cy="259045"/>
    <xdr:sp macro="" textlink="">
      <xdr:nvSpPr>
        <xdr:cNvPr id="559" name="n_3mainValue【庁舎】&#10;一人当たり面積"/>
        <xdr:cNvSpPr txBox="1"/>
      </xdr:nvSpPr>
      <xdr:spPr>
        <a:xfrm>
          <a:off x="19310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112665</xdr:rowOff>
    </xdr:from>
    <xdr:ext cx="469744" cy="259045"/>
    <xdr:sp macro="" textlink="">
      <xdr:nvSpPr>
        <xdr:cNvPr id="560" name="n_4mainValue【庁舎】&#10;一人当たり面積"/>
        <xdr:cNvSpPr txBox="1"/>
      </xdr:nvSpPr>
      <xdr:spPr>
        <a:xfrm>
          <a:off x="18421427" y="1777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ほとんどの施設において、有形固定資産減価償却率は北海道平均を上回っています。これは過去に建設された施設等の老朽化が進んでいることが要因であり、今後</a:t>
          </a:r>
          <a:r>
            <a:rPr kumimoji="1" lang="en-US" altLang="ja-JP" sz="1300">
              <a:latin typeface="ＭＳ Ｐゴシック" panose="020B0600070205080204" pitchFamily="50" charset="-128"/>
              <a:ea typeface="ＭＳ Ｐゴシック" panose="020B0600070205080204" pitchFamily="50" charset="-128"/>
            </a:rPr>
            <a:t>j</a:t>
          </a:r>
          <a:r>
            <a:rPr kumimoji="1" lang="ja-JP" altLang="en-US" sz="1300">
              <a:latin typeface="ＭＳ Ｐゴシック" panose="020B0600070205080204" pitchFamily="50" charset="-128"/>
              <a:ea typeface="ＭＳ Ｐゴシック" panose="020B0600070205080204" pitchFamily="50" charset="-128"/>
            </a:rPr>
            <a:t>は、長寿命化計画に基づき、計画的に維持管理を進めていきます。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
1,031
308.08
2,679,506
2,654,452
24,754
1,400,901
3,991,487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人口の減少や高齢化に加え、中心となる産業は第一次産業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酪農</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の他にほとんどないこと等により、財政基盤が弱い状況にある。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当該指数には大きな変化はないが、行政の効率化と施策の重点化に努めながら、活力ある村づくりの展開と財政健全化の両立を図る。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16631</xdr:rowOff>
    </xdr:from>
    <xdr:to>
      <xdr:col>23</xdr:col>
      <xdr:colOff>133350</xdr:colOff>
      <xdr:row>45</xdr:row>
      <xdr:rowOff>16631</xdr:rowOff>
    </xdr:to>
    <xdr:cxnSp macro="">
      <xdr:nvCxnSpPr>
        <xdr:cNvPr id="70" name="直線コネクタ 69"/>
        <xdr:cNvCxnSpPr/>
      </xdr:nvCxnSpPr>
      <xdr:spPr>
        <a:xfrm>
          <a:off x="4114800" y="77318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16631</xdr:rowOff>
    </xdr:from>
    <xdr:to>
      <xdr:col>19</xdr:col>
      <xdr:colOff>133350</xdr:colOff>
      <xdr:row>45</xdr:row>
      <xdr:rowOff>28122</xdr:rowOff>
    </xdr:to>
    <xdr:cxnSp macro="">
      <xdr:nvCxnSpPr>
        <xdr:cNvPr id="73" name="直線コネクタ 72"/>
        <xdr:cNvCxnSpPr/>
      </xdr:nvCxnSpPr>
      <xdr:spPr>
        <a:xfrm flipV="1">
          <a:off x="3225800" y="77318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28122</xdr:rowOff>
    </xdr:from>
    <xdr:to>
      <xdr:col>15</xdr:col>
      <xdr:colOff>82550</xdr:colOff>
      <xdr:row>45</xdr:row>
      <xdr:rowOff>28122</xdr:rowOff>
    </xdr:to>
    <xdr:cxnSp macro="">
      <xdr:nvCxnSpPr>
        <xdr:cNvPr id="76" name="直線コネクタ 75"/>
        <xdr:cNvCxnSpPr/>
      </xdr:nvCxnSpPr>
      <xdr:spPr>
        <a:xfrm>
          <a:off x="2336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28122</xdr:rowOff>
    </xdr:to>
    <xdr:cxnSp macro="">
      <xdr:nvCxnSpPr>
        <xdr:cNvPr id="79" name="直線コネクタ 78"/>
        <xdr:cNvCxnSpPr/>
      </xdr:nvCxnSpPr>
      <xdr:spPr>
        <a:xfrm>
          <a:off x="1447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137281</xdr:rowOff>
    </xdr:from>
    <xdr:to>
      <xdr:col>23</xdr:col>
      <xdr:colOff>184150</xdr:colOff>
      <xdr:row>45</xdr:row>
      <xdr:rowOff>67431</xdr:rowOff>
    </xdr:to>
    <xdr:sp macro="" textlink="">
      <xdr:nvSpPr>
        <xdr:cNvPr id="89" name="楕円 88"/>
        <xdr:cNvSpPr/>
      </xdr:nvSpPr>
      <xdr:spPr>
        <a:xfrm>
          <a:off x="4902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33158</xdr:rowOff>
    </xdr:from>
    <xdr:ext cx="762000" cy="259045"/>
    <xdr:sp macro="" textlink="">
      <xdr:nvSpPr>
        <xdr:cNvPr id="90" name="財政力該当値テキスト"/>
        <xdr:cNvSpPr txBox="1"/>
      </xdr:nvSpPr>
      <xdr:spPr>
        <a:xfrm>
          <a:off x="5041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137281</xdr:rowOff>
    </xdr:from>
    <xdr:to>
      <xdr:col>19</xdr:col>
      <xdr:colOff>184150</xdr:colOff>
      <xdr:row>45</xdr:row>
      <xdr:rowOff>67431</xdr:rowOff>
    </xdr:to>
    <xdr:sp macro="" textlink="">
      <xdr:nvSpPr>
        <xdr:cNvPr id="91" name="楕円 90"/>
        <xdr:cNvSpPr/>
      </xdr:nvSpPr>
      <xdr:spPr>
        <a:xfrm>
          <a:off x="4064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52208</xdr:rowOff>
    </xdr:from>
    <xdr:ext cx="736600" cy="259045"/>
    <xdr:sp macro="" textlink="">
      <xdr:nvSpPr>
        <xdr:cNvPr id="92" name="テキスト ボックス 91"/>
        <xdr:cNvSpPr txBox="1"/>
      </xdr:nvSpPr>
      <xdr:spPr>
        <a:xfrm>
          <a:off x="3733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148772</xdr:rowOff>
    </xdr:from>
    <xdr:to>
      <xdr:col>15</xdr:col>
      <xdr:colOff>133350</xdr:colOff>
      <xdr:row>45</xdr:row>
      <xdr:rowOff>78922</xdr:rowOff>
    </xdr:to>
    <xdr:sp macro="" textlink="">
      <xdr:nvSpPr>
        <xdr:cNvPr id="93" name="楕円 92"/>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63699</xdr:rowOff>
    </xdr:from>
    <xdr:ext cx="762000" cy="259045"/>
    <xdr:sp macro="" textlink="">
      <xdr:nvSpPr>
        <xdr:cNvPr id="94" name="テキスト ボックス 93"/>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148772</xdr:rowOff>
    </xdr:from>
    <xdr:to>
      <xdr:col>11</xdr:col>
      <xdr:colOff>82550</xdr:colOff>
      <xdr:row>45</xdr:row>
      <xdr:rowOff>78922</xdr:rowOff>
    </xdr:to>
    <xdr:sp macro="" textlink="">
      <xdr:nvSpPr>
        <xdr:cNvPr id="95" name="楕円 94"/>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63699</xdr:rowOff>
    </xdr:from>
    <xdr:ext cx="762000" cy="259045"/>
    <xdr:sp macro="" textlink="">
      <xdr:nvSpPr>
        <xdr:cNvPr id="96" name="テキスト ボックス 95"/>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7" name="楕円 96"/>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8" name="テキスト ボックス 97"/>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本村の経常収支比率に影響が大きい公債費は、ここ数年の起債事業の抑制もあり減少傾向にあったが、</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年において発行した地方債の元金償還開始の影響により、</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年は</a:t>
          </a:r>
          <a:r>
            <a:rPr kumimoji="1" lang="ja-JP" altLang="ja-JP" sz="1100">
              <a:solidFill>
                <a:schemeClr val="dk1"/>
              </a:solidFill>
              <a:effectLst/>
              <a:latin typeface="+mn-lt"/>
              <a:ea typeface="+mn-ea"/>
              <a:cs typeface="+mn-cs"/>
            </a:rPr>
            <a:t>経常経費率が</a:t>
          </a:r>
          <a:r>
            <a:rPr kumimoji="1" lang="en-US" altLang="ja-JP" sz="1100">
              <a:solidFill>
                <a:schemeClr val="dk1"/>
              </a:solidFill>
              <a:effectLst/>
              <a:latin typeface="+mn-lt"/>
              <a:ea typeface="+mn-ea"/>
              <a:cs typeface="+mn-cs"/>
            </a:rPr>
            <a:t>105.5%</a:t>
          </a:r>
          <a:r>
            <a:rPr kumimoji="1" lang="ja-JP" altLang="ja-JP" sz="1100">
              <a:solidFill>
                <a:schemeClr val="dk1"/>
              </a:solidFill>
              <a:effectLst/>
              <a:latin typeface="+mn-lt"/>
              <a:ea typeface="+mn-ea"/>
              <a:cs typeface="+mn-cs"/>
            </a:rPr>
            <a:t>と類似団体の平均を上回った状況にある。</a:t>
          </a:r>
          <a:endParaRPr lang="ja-JP" altLang="ja-JP" sz="1400">
            <a:effectLst/>
          </a:endParaRPr>
        </a:p>
        <a:p>
          <a:r>
            <a:rPr kumimoji="1" lang="ja-JP" altLang="ja-JP" sz="1100">
              <a:solidFill>
                <a:schemeClr val="dk1"/>
              </a:solidFill>
              <a:effectLst/>
              <a:latin typeface="+mn-lt"/>
              <a:ea typeface="+mn-ea"/>
              <a:cs typeface="+mn-cs"/>
            </a:rPr>
            <a:t>　今後も新規発行地方債の抑制を図ると共に、更に義務的経費の縮減に努めながら</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％前後をを維持できるよう</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74749</xdr:rowOff>
    </xdr:to>
    <xdr:cxnSp macro="">
      <xdr:nvCxnSpPr>
        <xdr:cNvPr id="135" name="直線コネクタ 134"/>
        <xdr:cNvCxnSpPr/>
      </xdr:nvCxnSpPr>
      <xdr:spPr>
        <a:xfrm flipV="1">
          <a:off x="4114800" y="11060430"/>
          <a:ext cx="8382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74749</xdr:rowOff>
    </xdr:from>
    <xdr:to>
      <xdr:col>19</xdr:col>
      <xdr:colOff>133350</xdr:colOff>
      <xdr:row>67</xdr:row>
      <xdr:rowOff>14515</xdr:rowOff>
    </xdr:to>
    <xdr:cxnSp macro="">
      <xdr:nvCxnSpPr>
        <xdr:cNvPr id="138" name="直線コネクタ 137"/>
        <xdr:cNvCxnSpPr/>
      </xdr:nvCxnSpPr>
      <xdr:spPr>
        <a:xfrm flipV="1">
          <a:off x="3225800" y="11218999"/>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5806</xdr:rowOff>
    </xdr:from>
    <xdr:to>
      <xdr:col>15</xdr:col>
      <xdr:colOff>82550</xdr:colOff>
      <xdr:row>67</xdr:row>
      <xdr:rowOff>14515</xdr:rowOff>
    </xdr:to>
    <xdr:cxnSp macro="">
      <xdr:nvCxnSpPr>
        <xdr:cNvPr id="141" name="直線コネクタ 140"/>
        <xdr:cNvCxnSpPr/>
      </xdr:nvCxnSpPr>
      <xdr:spPr>
        <a:xfrm>
          <a:off x="2336800" y="11150056"/>
          <a:ext cx="889000" cy="3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76381</xdr:rowOff>
    </xdr:from>
    <xdr:to>
      <xdr:col>11</xdr:col>
      <xdr:colOff>31750</xdr:colOff>
      <xdr:row>65</xdr:row>
      <xdr:rowOff>5806</xdr:rowOff>
    </xdr:to>
    <xdr:cxnSp macro="">
      <xdr:nvCxnSpPr>
        <xdr:cNvPr id="144" name="直線コネクタ 143"/>
        <xdr:cNvCxnSpPr/>
      </xdr:nvCxnSpPr>
      <xdr:spPr>
        <a:xfrm>
          <a:off x="1447800" y="10877731"/>
          <a:ext cx="889000" cy="2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4" name="楕円 153"/>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5"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23949</xdr:rowOff>
    </xdr:from>
    <xdr:to>
      <xdr:col>19</xdr:col>
      <xdr:colOff>184150</xdr:colOff>
      <xdr:row>65</xdr:row>
      <xdr:rowOff>125549</xdr:rowOff>
    </xdr:to>
    <xdr:sp macro="" textlink="">
      <xdr:nvSpPr>
        <xdr:cNvPr id="156" name="楕円 155"/>
        <xdr:cNvSpPr/>
      </xdr:nvSpPr>
      <xdr:spPr>
        <a:xfrm>
          <a:off x="4064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110326</xdr:rowOff>
    </xdr:from>
    <xdr:ext cx="736600" cy="259045"/>
    <xdr:sp macro="" textlink="">
      <xdr:nvSpPr>
        <xdr:cNvPr id="157" name="テキスト ボックス 156"/>
        <xdr:cNvSpPr txBox="1"/>
      </xdr:nvSpPr>
      <xdr:spPr>
        <a:xfrm>
          <a:off x="3733800" y="1125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135165</xdr:rowOff>
    </xdr:from>
    <xdr:to>
      <xdr:col>15</xdr:col>
      <xdr:colOff>133350</xdr:colOff>
      <xdr:row>67</xdr:row>
      <xdr:rowOff>65315</xdr:rowOff>
    </xdr:to>
    <xdr:sp macro="" textlink="">
      <xdr:nvSpPr>
        <xdr:cNvPr id="158" name="楕円 157"/>
        <xdr:cNvSpPr/>
      </xdr:nvSpPr>
      <xdr:spPr>
        <a:xfrm>
          <a:off x="3175000" y="114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50092</xdr:rowOff>
    </xdr:from>
    <xdr:ext cx="762000" cy="259045"/>
    <xdr:sp macro="" textlink="">
      <xdr:nvSpPr>
        <xdr:cNvPr id="159" name="テキスト ボックス 158"/>
        <xdr:cNvSpPr txBox="1"/>
      </xdr:nvSpPr>
      <xdr:spPr>
        <a:xfrm>
          <a:off x="2844800" y="115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126456</xdr:rowOff>
    </xdr:from>
    <xdr:to>
      <xdr:col>11</xdr:col>
      <xdr:colOff>82550</xdr:colOff>
      <xdr:row>65</xdr:row>
      <xdr:rowOff>56606</xdr:rowOff>
    </xdr:to>
    <xdr:sp macro="" textlink="">
      <xdr:nvSpPr>
        <xdr:cNvPr id="160" name="楕円 159"/>
        <xdr:cNvSpPr/>
      </xdr:nvSpPr>
      <xdr:spPr>
        <a:xfrm>
          <a:off x="2286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41383</xdr:rowOff>
    </xdr:from>
    <xdr:ext cx="762000" cy="259045"/>
    <xdr:sp macro="" textlink="">
      <xdr:nvSpPr>
        <xdr:cNvPr id="161" name="テキスト ボックス 160"/>
        <xdr:cNvSpPr txBox="1"/>
      </xdr:nvSpPr>
      <xdr:spPr>
        <a:xfrm>
          <a:off x="1955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25581</xdr:rowOff>
    </xdr:from>
    <xdr:to>
      <xdr:col>7</xdr:col>
      <xdr:colOff>31750</xdr:colOff>
      <xdr:row>63</xdr:row>
      <xdr:rowOff>127181</xdr:rowOff>
    </xdr:to>
    <xdr:sp macro="" textlink="">
      <xdr:nvSpPr>
        <xdr:cNvPr id="162" name="楕円 161"/>
        <xdr:cNvSpPr/>
      </xdr:nvSpPr>
      <xdr:spPr>
        <a:xfrm>
          <a:off x="1397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111958</xdr:rowOff>
    </xdr:from>
    <xdr:ext cx="762000" cy="259045"/>
    <xdr:sp macro="" textlink="">
      <xdr:nvSpPr>
        <xdr:cNvPr id="163" name="テキスト ボックス 162"/>
        <xdr:cNvSpPr txBox="1"/>
      </xdr:nvSpPr>
      <xdr:spPr>
        <a:xfrm>
          <a:off x="1066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人件費、物件費及び維持管理費の合計額の人口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人当たりの金額が類似団体の平均を上回っているのは、人件費が</a:t>
          </a:r>
          <a:r>
            <a:rPr kumimoji="1" lang="ja-JP" altLang="en-US" sz="1100" b="0" i="0" baseline="0">
              <a:solidFill>
                <a:schemeClr val="dk1"/>
              </a:solidFill>
              <a:effectLst/>
              <a:latin typeface="+mn-lt"/>
              <a:ea typeface="+mn-ea"/>
              <a:cs typeface="+mn-cs"/>
            </a:rPr>
            <a:t>主な</a:t>
          </a:r>
          <a:r>
            <a:rPr kumimoji="1" lang="ja-JP" altLang="ja-JP" sz="1100" b="0" i="0" baseline="0">
              <a:solidFill>
                <a:schemeClr val="dk1"/>
              </a:solidFill>
              <a:effectLst/>
              <a:latin typeface="+mn-lt"/>
              <a:ea typeface="+mn-ea"/>
              <a:cs typeface="+mn-cs"/>
            </a:rPr>
            <a:t>要因となっている。これは、類似団体における人口規模が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人と規模が違う点にあり、地方自治行政に必要な職員数は、必ずしも人口規模に単純比例するものではない</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行政経費全体をもって今後も健全化に努める。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66029</xdr:rowOff>
    </xdr:from>
    <xdr:to>
      <xdr:col>23</xdr:col>
      <xdr:colOff>133350</xdr:colOff>
      <xdr:row>83</xdr:row>
      <xdr:rowOff>122565</xdr:rowOff>
    </xdr:to>
    <xdr:cxnSp macro="">
      <xdr:nvCxnSpPr>
        <xdr:cNvPr id="200" name="直線コネクタ 199"/>
        <xdr:cNvCxnSpPr/>
      </xdr:nvCxnSpPr>
      <xdr:spPr>
        <a:xfrm>
          <a:off x="4114800" y="14296379"/>
          <a:ext cx="838200" cy="5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66029</xdr:rowOff>
    </xdr:from>
    <xdr:to>
      <xdr:col>19</xdr:col>
      <xdr:colOff>133350</xdr:colOff>
      <xdr:row>83</xdr:row>
      <xdr:rowOff>75637</xdr:rowOff>
    </xdr:to>
    <xdr:cxnSp macro="">
      <xdr:nvCxnSpPr>
        <xdr:cNvPr id="203" name="直線コネクタ 202"/>
        <xdr:cNvCxnSpPr/>
      </xdr:nvCxnSpPr>
      <xdr:spPr>
        <a:xfrm flipV="1">
          <a:off x="3225800" y="14296379"/>
          <a:ext cx="889000" cy="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75637</xdr:rowOff>
    </xdr:from>
    <xdr:to>
      <xdr:col>15</xdr:col>
      <xdr:colOff>82550</xdr:colOff>
      <xdr:row>83</xdr:row>
      <xdr:rowOff>83057</xdr:rowOff>
    </xdr:to>
    <xdr:cxnSp macro="">
      <xdr:nvCxnSpPr>
        <xdr:cNvPr id="206" name="直線コネクタ 205"/>
        <xdr:cNvCxnSpPr/>
      </xdr:nvCxnSpPr>
      <xdr:spPr>
        <a:xfrm flipV="1">
          <a:off x="2336800" y="14305987"/>
          <a:ext cx="889000" cy="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114550</xdr:rowOff>
    </xdr:from>
    <xdr:to>
      <xdr:col>11</xdr:col>
      <xdr:colOff>31750</xdr:colOff>
      <xdr:row>83</xdr:row>
      <xdr:rowOff>83057</xdr:rowOff>
    </xdr:to>
    <xdr:cxnSp macro="">
      <xdr:nvCxnSpPr>
        <xdr:cNvPr id="209" name="直線コネクタ 208"/>
        <xdr:cNvCxnSpPr/>
      </xdr:nvCxnSpPr>
      <xdr:spPr>
        <a:xfrm>
          <a:off x="1447800" y="14173450"/>
          <a:ext cx="889000" cy="13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71765</xdr:rowOff>
    </xdr:from>
    <xdr:to>
      <xdr:col>23</xdr:col>
      <xdr:colOff>184150</xdr:colOff>
      <xdr:row>84</xdr:row>
      <xdr:rowOff>1915</xdr:rowOff>
    </xdr:to>
    <xdr:sp macro="" textlink="">
      <xdr:nvSpPr>
        <xdr:cNvPr id="219" name="楕円 218"/>
        <xdr:cNvSpPr/>
      </xdr:nvSpPr>
      <xdr:spPr>
        <a:xfrm>
          <a:off x="4902200" y="14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43842</xdr:rowOff>
    </xdr:from>
    <xdr:ext cx="762000" cy="259045"/>
    <xdr:sp macro="" textlink="">
      <xdr:nvSpPr>
        <xdr:cNvPr id="220" name="人件費・物件費等の状況該当値テキスト"/>
        <xdr:cNvSpPr txBox="1"/>
      </xdr:nvSpPr>
      <xdr:spPr>
        <a:xfrm>
          <a:off x="5041900" y="1427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15229</xdr:rowOff>
    </xdr:from>
    <xdr:to>
      <xdr:col>19</xdr:col>
      <xdr:colOff>184150</xdr:colOff>
      <xdr:row>83</xdr:row>
      <xdr:rowOff>116829</xdr:rowOff>
    </xdr:to>
    <xdr:sp macro="" textlink="">
      <xdr:nvSpPr>
        <xdr:cNvPr id="221" name="楕円 220"/>
        <xdr:cNvSpPr/>
      </xdr:nvSpPr>
      <xdr:spPr>
        <a:xfrm>
          <a:off x="4064000" y="142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101606</xdr:rowOff>
    </xdr:from>
    <xdr:ext cx="736600" cy="259045"/>
    <xdr:sp macro="" textlink="">
      <xdr:nvSpPr>
        <xdr:cNvPr id="222" name="テキスト ボックス 221"/>
        <xdr:cNvSpPr txBox="1"/>
      </xdr:nvSpPr>
      <xdr:spPr>
        <a:xfrm>
          <a:off x="3733800" y="14331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24837</xdr:rowOff>
    </xdr:from>
    <xdr:to>
      <xdr:col>15</xdr:col>
      <xdr:colOff>133350</xdr:colOff>
      <xdr:row>83</xdr:row>
      <xdr:rowOff>126437</xdr:rowOff>
    </xdr:to>
    <xdr:sp macro="" textlink="">
      <xdr:nvSpPr>
        <xdr:cNvPr id="223" name="楕円 222"/>
        <xdr:cNvSpPr/>
      </xdr:nvSpPr>
      <xdr:spPr>
        <a:xfrm>
          <a:off x="3175000" y="1425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111214</xdr:rowOff>
    </xdr:from>
    <xdr:ext cx="762000" cy="259045"/>
    <xdr:sp macro="" textlink="">
      <xdr:nvSpPr>
        <xdr:cNvPr id="224" name="テキスト ボックス 223"/>
        <xdr:cNvSpPr txBox="1"/>
      </xdr:nvSpPr>
      <xdr:spPr>
        <a:xfrm>
          <a:off x="2844800" y="1434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32257</xdr:rowOff>
    </xdr:from>
    <xdr:to>
      <xdr:col>11</xdr:col>
      <xdr:colOff>82550</xdr:colOff>
      <xdr:row>83</xdr:row>
      <xdr:rowOff>133857</xdr:rowOff>
    </xdr:to>
    <xdr:sp macro="" textlink="">
      <xdr:nvSpPr>
        <xdr:cNvPr id="225" name="楕円 224"/>
        <xdr:cNvSpPr/>
      </xdr:nvSpPr>
      <xdr:spPr>
        <a:xfrm>
          <a:off x="2286000" y="1426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118634</xdr:rowOff>
    </xdr:from>
    <xdr:ext cx="762000" cy="259045"/>
    <xdr:sp macro="" textlink="">
      <xdr:nvSpPr>
        <xdr:cNvPr id="226" name="テキスト ボックス 225"/>
        <xdr:cNvSpPr txBox="1"/>
      </xdr:nvSpPr>
      <xdr:spPr>
        <a:xfrm>
          <a:off x="1955800" y="1434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63750</xdr:rowOff>
    </xdr:from>
    <xdr:to>
      <xdr:col>7</xdr:col>
      <xdr:colOff>31750</xdr:colOff>
      <xdr:row>82</xdr:row>
      <xdr:rowOff>165350</xdr:rowOff>
    </xdr:to>
    <xdr:sp macro="" textlink="">
      <xdr:nvSpPr>
        <xdr:cNvPr id="227" name="楕円 226"/>
        <xdr:cNvSpPr/>
      </xdr:nvSpPr>
      <xdr:spPr>
        <a:xfrm>
          <a:off x="1397000" y="1412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150127</xdr:rowOff>
    </xdr:from>
    <xdr:ext cx="762000" cy="259045"/>
    <xdr:sp macro="" textlink="">
      <xdr:nvSpPr>
        <xdr:cNvPr id="228" name="テキスト ボックス 227"/>
        <xdr:cNvSpPr txBox="1"/>
      </xdr:nvSpPr>
      <xdr:spPr>
        <a:xfrm>
          <a:off x="1066800" y="142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村の給与水準については、これまで人事院勧告に基づく国家公務員の水準に合わせた改定等を実施してきたところであり、また、本村では早くから集中改革プランや村の行財政改革大綱に基づいた退職者不補充による職員削減を実施し総人件費の抑制を図ってきたところで</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あるが、近年は、退職者補充及び</a:t>
          </a:r>
          <a:r>
            <a:rPr kumimoji="1" lang="ja-JP" altLang="en-US" sz="1100" b="0" i="0" baseline="0">
              <a:solidFill>
                <a:schemeClr val="dk1"/>
              </a:solidFill>
              <a:effectLst/>
              <a:latin typeface="+mn-lt"/>
              <a:ea typeface="+mn-ea"/>
              <a:cs typeface="+mn-cs"/>
            </a:rPr>
            <a:t>中途</a:t>
          </a:r>
          <a:r>
            <a:rPr kumimoji="1" lang="ja-JP" altLang="ja-JP" sz="1100" b="0" i="0" baseline="0">
              <a:solidFill>
                <a:schemeClr val="dk1"/>
              </a:solidFill>
              <a:effectLst/>
              <a:latin typeface="+mn-lt"/>
              <a:ea typeface="+mn-ea"/>
              <a:cs typeface="+mn-cs"/>
            </a:rPr>
            <a:t>採用増により指数が上がっている。今後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適正な人員の配置に努めながら、国家公務員の水準となるよう給与の適正化に努める。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88</xdr:row>
      <xdr:rowOff>36195</xdr:rowOff>
    </xdr:to>
    <xdr:cxnSp macro="">
      <xdr:nvCxnSpPr>
        <xdr:cNvPr id="258" name="直線コネクタ 257"/>
        <xdr:cNvCxnSpPr/>
      </xdr:nvCxnSpPr>
      <xdr:spPr>
        <a:xfrm>
          <a:off x="16179800" y="14985048"/>
          <a:ext cx="8382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68898</xdr:rowOff>
    </xdr:from>
    <xdr:to>
      <xdr:col>77</xdr:col>
      <xdr:colOff>44450</xdr:colOff>
      <xdr:row>88</xdr:row>
      <xdr:rowOff>0</xdr:rowOff>
    </xdr:to>
    <xdr:cxnSp macro="">
      <xdr:nvCxnSpPr>
        <xdr:cNvPr id="261" name="直線コネクタ 260"/>
        <xdr:cNvCxnSpPr/>
      </xdr:nvCxnSpPr>
      <xdr:spPr>
        <a:xfrm flipV="1">
          <a:off x="15290800" y="1498504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20638</xdr:rowOff>
    </xdr:from>
    <xdr:to>
      <xdr:col>72</xdr:col>
      <xdr:colOff>203200</xdr:colOff>
      <xdr:row>88</xdr:row>
      <xdr:rowOff>0</xdr:rowOff>
    </xdr:to>
    <xdr:cxnSp macro="">
      <xdr:nvCxnSpPr>
        <xdr:cNvPr id="264" name="直線コネクタ 263"/>
        <xdr:cNvCxnSpPr/>
      </xdr:nvCxnSpPr>
      <xdr:spPr>
        <a:xfrm>
          <a:off x="14401800" y="1493678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87</xdr:row>
      <xdr:rowOff>38736</xdr:rowOff>
    </xdr:to>
    <xdr:cxnSp macro="">
      <xdr:nvCxnSpPr>
        <xdr:cNvPr id="267" name="直線コネクタ 266"/>
        <xdr:cNvCxnSpPr/>
      </xdr:nvCxnSpPr>
      <xdr:spPr>
        <a:xfrm flipV="1">
          <a:off x="13512800" y="149367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156845</xdr:rowOff>
    </xdr:from>
    <xdr:to>
      <xdr:col>81</xdr:col>
      <xdr:colOff>95250</xdr:colOff>
      <xdr:row>88</xdr:row>
      <xdr:rowOff>86995</xdr:rowOff>
    </xdr:to>
    <xdr:sp macro="" textlink="">
      <xdr:nvSpPr>
        <xdr:cNvPr id="277" name="楕円 276"/>
        <xdr:cNvSpPr/>
      </xdr:nvSpPr>
      <xdr:spPr>
        <a:xfrm>
          <a:off x="169672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52722</xdr:rowOff>
    </xdr:from>
    <xdr:ext cx="762000" cy="259045"/>
    <xdr:sp macro="" textlink="">
      <xdr:nvSpPr>
        <xdr:cNvPr id="278" name="給与水準   （国との比較）該当値テキスト"/>
        <xdr:cNvSpPr txBox="1"/>
      </xdr:nvSpPr>
      <xdr:spPr>
        <a:xfrm>
          <a:off x="17106900" y="1496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9" name="楕円 278"/>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80" name="テキスト ボックス 279"/>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1" name="楕円 280"/>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2" name="テキスト ボックス 281"/>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141288</xdr:rowOff>
    </xdr:from>
    <xdr:to>
      <xdr:col>68</xdr:col>
      <xdr:colOff>203200</xdr:colOff>
      <xdr:row>87</xdr:row>
      <xdr:rowOff>71438</xdr:rowOff>
    </xdr:to>
    <xdr:sp macro="" textlink="">
      <xdr:nvSpPr>
        <xdr:cNvPr id="283" name="楕円 282"/>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81615</xdr:rowOff>
    </xdr:from>
    <xdr:ext cx="762000" cy="259045"/>
    <xdr:sp macro="" textlink="">
      <xdr:nvSpPr>
        <xdr:cNvPr id="284" name="テキスト ボックス 283"/>
        <xdr:cNvSpPr txBox="1"/>
      </xdr:nvSpPr>
      <xdr:spPr>
        <a:xfrm>
          <a:off x="14020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159386</xdr:rowOff>
    </xdr:from>
    <xdr:to>
      <xdr:col>64</xdr:col>
      <xdr:colOff>152400</xdr:colOff>
      <xdr:row>87</xdr:row>
      <xdr:rowOff>89536</xdr:rowOff>
    </xdr:to>
    <xdr:sp macro="" textlink="">
      <xdr:nvSpPr>
        <xdr:cNvPr id="285" name="楕円 284"/>
        <xdr:cNvSpPr/>
      </xdr:nvSpPr>
      <xdr:spPr>
        <a:xfrm>
          <a:off x="13462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74313</xdr:rowOff>
    </xdr:from>
    <xdr:ext cx="762000" cy="259045"/>
    <xdr:sp macro="" textlink="">
      <xdr:nvSpPr>
        <xdr:cNvPr id="286" name="テキスト ボックス 285"/>
        <xdr:cNvSpPr txBox="1"/>
      </xdr:nvSpPr>
      <xdr:spPr>
        <a:xfrm>
          <a:off x="13131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第</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次行財政改革大綱に基づき、組織の再編（課の統合）などにより、</a:t>
          </a:r>
          <a:r>
            <a:rPr kumimoji="1" lang="en-US" altLang="ja-JP" sz="1100" b="0" i="0" baseline="0">
              <a:solidFill>
                <a:schemeClr val="dk1"/>
              </a:solidFill>
              <a:effectLst/>
              <a:latin typeface="+mn-lt"/>
              <a:ea typeface="+mn-ea"/>
              <a:cs typeface="+mn-cs"/>
            </a:rPr>
            <a:t>H22</a:t>
          </a:r>
          <a:r>
            <a:rPr kumimoji="1" lang="ja-JP" altLang="ja-JP" sz="1100" b="0" i="0" baseline="0">
              <a:solidFill>
                <a:schemeClr val="dk1"/>
              </a:solidFill>
              <a:effectLst/>
              <a:latin typeface="+mn-lt"/>
              <a:ea typeface="+mn-ea"/>
              <a:cs typeface="+mn-cs"/>
            </a:rPr>
            <a:t>年度まで新規採用を凍結して削減を行ってきた経緯があるが、近年、</a:t>
          </a:r>
          <a:r>
            <a:rPr kumimoji="1" lang="ja-JP" altLang="en-US" sz="1100" b="0" i="0" baseline="0">
              <a:solidFill>
                <a:schemeClr val="dk1"/>
              </a:solidFill>
              <a:effectLst/>
              <a:latin typeface="+mn-lt"/>
              <a:ea typeface="+mn-ea"/>
              <a:cs typeface="+mn-cs"/>
            </a:rPr>
            <a:t>中途</a:t>
          </a:r>
          <a:r>
            <a:rPr kumimoji="1" lang="ja-JP" altLang="ja-JP" sz="1100" b="0" i="0" baseline="0">
              <a:solidFill>
                <a:schemeClr val="dk1"/>
              </a:solidFill>
              <a:effectLst/>
              <a:latin typeface="+mn-lt"/>
              <a:ea typeface="+mn-ea"/>
              <a:cs typeface="+mn-cs"/>
            </a:rPr>
            <a:t>採用を実施したことにより、比率は類似団体を上回っている。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これは人口規模が約</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人と小規模で、必ずしも比率が人口規模に単純比例するものではないことから高い状況にあるが、今後も行政経費全体で財政の健全化に努めていく。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48057</xdr:rowOff>
    </xdr:from>
    <xdr:to>
      <xdr:col>81</xdr:col>
      <xdr:colOff>44450</xdr:colOff>
      <xdr:row>64</xdr:row>
      <xdr:rowOff>101867</xdr:rowOff>
    </xdr:to>
    <xdr:cxnSp macro="">
      <xdr:nvCxnSpPr>
        <xdr:cNvPr id="318" name="直線コネクタ 317"/>
        <xdr:cNvCxnSpPr/>
      </xdr:nvCxnSpPr>
      <xdr:spPr>
        <a:xfrm>
          <a:off x="16179800" y="11020857"/>
          <a:ext cx="838200" cy="5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29718</xdr:rowOff>
    </xdr:from>
    <xdr:to>
      <xdr:col>77</xdr:col>
      <xdr:colOff>44450</xdr:colOff>
      <xdr:row>64</xdr:row>
      <xdr:rowOff>48057</xdr:rowOff>
    </xdr:to>
    <xdr:cxnSp macro="">
      <xdr:nvCxnSpPr>
        <xdr:cNvPr id="321" name="直線コネクタ 320"/>
        <xdr:cNvCxnSpPr/>
      </xdr:nvCxnSpPr>
      <xdr:spPr>
        <a:xfrm>
          <a:off x="15290800" y="11002518"/>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29718</xdr:rowOff>
    </xdr:from>
    <xdr:to>
      <xdr:col>72</xdr:col>
      <xdr:colOff>203200</xdr:colOff>
      <xdr:row>64</xdr:row>
      <xdr:rowOff>48781</xdr:rowOff>
    </xdr:to>
    <xdr:cxnSp macro="">
      <xdr:nvCxnSpPr>
        <xdr:cNvPr id="324" name="直線コネクタ 323"/>
        <xdr:cNvCxnSpPr/>
      </xdr:nvCxnSpPr>
      <xdr:spPr>
        <a:xfrm flipV="1">
          <a:off x="14401800" y="11002518"/>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154597</xdr:rowOff>
    </xdr:from>
    <xdr:to>
      <xdr:col>68</xdr:col>
      <xdr:colOff>152400</xdr:colOff>
      <xdr:row>64</xdr:row>
      <xdr:rowOff>48781</xdr:rowOff>
    </xdr:to>
    <xdr:cxnSp macro="">
      <xdr:nvCxnSpPr>
        <xdr:cNvPr id="327" name="直線コネクタ 326"/>
        <xdr:cNvCxnSpPr/>
      </xdr:nvCxnSpPr>
      <xdr:spPr>
        <a:xfrm>
          <a:off x="13512800" y="10955947"/>
          <a:ext cx="8890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51067</xdr:rowOff>
    </xdr:from>
    <xdr:to>
      <xdr:col>81</xdr:col>
      <xdr:colOff>95250</xdr:colOff>
      <xdr:row>64</xdr:row>
      <xdr:rowOff>152667</xdr:rowOff>
    </xdr:to>
    <xdr:sp macro="" textlink="">
      <xdr:nvSpPr>
        <xdr:cNvPr id="337" name="楕円 336"/>
        <xdr:cNvSpPr/>
      </xdr:nvSpPr>
      <xdr:spPr>
        <a:xfrm>
          <a:off x="16967200" y="1102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23144</xdr:rowOff>
    </xdr:from>
    <xdr:ext cx="762000" cy="259045"/>
    <xdr:sp macro="" textlink="">
      <xdr:nvSpPr>
        <xdr:cNvPr id="338" name="定員管理の状況該当値テキスト"/>
        <xdr:cNvSpPr txBox="1"/>
      </xdr:nvSpPr>
      <xdr:spPr>
        <a:xfrm>
          <a:off x="17106900" y="1099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168707</xdr:rowOff>
    </xdr:from>
    <xdr:to>
      <xdr:col>77</xdr:col>
      <xdr:colOff>95250</xdr:colOff>
      <xdr:row>64</xdr:row>
      <xdr:rowOff>98857</xdr:rowOff>
    </xdr:to>
    <xdr:sp macro="" textlink="">
      <xdr:nvSpPr>
        <xdr:cNvPr id="339" name="楕円 338"/>
        <xdr:cNvSpPr/>
      </xdr:nvSpPr>
      <xdr:spPr>
        <a:xfrm>
          <a:off x="16129000" y="109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83634</xdr:rowOff>
    </xdr:from>
    <xdr:ext cx="736600" cy="259045"/>
    <xdr:sp macro="" textlink="">
      <xdr:nvSpPr>
        <xdr:cNvPr id="340" name="テキスト ボックス 339"/>
        <xdr:cNvSpPr txBox="1"/>
      </xdr:nvSpPr>
      <xdr:spPr>
        <a:xfrm>
          <a:off x="15798800" y="1105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150368</xdr:rowOff>
    </xdr:from>
    <xdr:to>
      <xdr:col>73</xdr:col>
      <xdr:colOff>44450</xdr:colOff>
      <xdr:row>64</xdr:row>
      <xdr:rowOff>80518</xdr:rowOff>
    </xdr:to>
    <xdr:sp macro="" textlink="">
      <xdr:nvSpPr>
        <xdr:cNvPr id="341" name="楕円 340"/>
        <xdr:cNvSpPr/>
      </xdr:nvSpPr>
      <xdr:spPr>
        <a:xfrm>
          <a:off x="15240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65295</xdr:rowOff>
    </xdr:from>
    <xdr:ext cx="762000" cy="259045"/>
    <xdr:sp macro="" textlink="">
      <xdr:nvSpPr>
        <xdr:cNvPr id="342" name="テキスト ボックス 341"/>
        <xdr:cNvSpPr txBox="1"/>
      </xdr:nvSpPr>
      <xdr:spPr>
        <a:xfrm>
          <a:off x="14909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169431</xdr:rowOff>
    </xdr:from>
    <xdr:to>
      <xdr:col>68</xdr:col>
      <xdr:colOff>203200</xdr:colOff>
      <xdr:row>64</xdr:row>
      <xdr:rowOff>99581</xdr:rowOff>
    </xdr:to>
    <xdr:sp macro="" textlink="">
      <xdr:nvSpPr>
        <xdr:cNvPr id="343" name="楕円 342"/>
        <xdr:cNvSpPr/>
      </xdr:nvSpPr>
      <xdr:spPr>
        <a:xfrm>
          <a:off x="14351000" y="1097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84358</xdr:rowOff>
    </xdr:from>
    <xdr:ext cx="762000" cy="259045"/>
    <xdr:sp macro="" textlink="">
      <xdr:nvSpPr>
        <xdr:cNvPr id="344" name="テキスト ボックス 343"/>
        <xdr:cNvSpPr txBox="1"/>
      </xdr:nvSpPr>
      <xdr:spPr>
        <a:xfrm>
          <a:off x="14020800" y="1105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103797</xdr:rowOff>
    </xdr:from>
    <xdr:to>
      <xdr:col>64</xdr:col>
      <xdr:colOff>152400</xdr:colOff>
      <xdr:row>64</xdr:row>
      <xdr:rowOff>33947</xdr:rowOff>
    </xdr:to>
    <xdr:sp macro="" textlink="">
      <xdr:nvSpPr>
        <xdr:cNvPr id="345" name="楕円 344"/>
        <xdr:cNvSpPr/>
      </xdr:nvSpPr>
      <xdr:spPr>
        <a:xfrm>
          <a:off x="13462000" y="1090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18724</xdr:rowOff>
    </xdr:from>
    <xdr:ext cx="762000" cy="259045"/>
    <xdr:sp macro="" textlink="">
      <xdr:nvSpPr>
        <xdr:cNvPr id="346" name="テキスト ボックス 345"/>
        <xdr:cNvSpPr txBox="1"/>
      </xdr:nvSpPr>
      <xdr:spPr>
        <a:xfrm>
          <a:off x="13131800" y="1099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H23</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年度までに実施してきた大規模事業の実施に伴う過疎債の発行に加え、下水道施設整備及び簡易水道施設の更新事業における地方債発行により繰出金も多額となっている。</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年度に</a:t>
          </a:r>
          <a:r>
            <a:rPr kumimoji="1" lang="ja-JP" altLang="en-US" sz="1100" b="0" i="0" baseline="0">
              <a:solidFill>
                <a:schemeClr val="dk1"/>
              </a:solidFill>
              <a:effectLst/>
              <a:latin typeface="+mn-lt"/>
              <a:ea typeface="+mn-ea"/>
              <a:cs typeface="+mn-cs"/>
            </a:rPr>
            <a:t>実施した</a:t>
          </a:r>
          <a:r>
            <a:rPr kumimoji="1" lang="ja-JP" altLang="ja-JP" sz="1100" b="0" i="0" baseline="0">
              <a:solidFill>
                <a:schemeClr val="dk1"/>
              </a:solidFill>
              <a:effectLst/>
              <a:latin typeface="+mn-lt"/>
              <a:ea typeface="+mn-ea"/>
              <a:cs typeface="+mn-cs"/>
            </a:rPr>
            <a:t>大規模事業</a:t>
          </a:r>
          <a:r>
            <a:rPr kumimoji="1" lang="ja-JP" altLang="en-US" sz="1100" b="0" i="0" baseline="0">
              <a:solidFill>
                <a:schemeClr val="dk1"/>
              </a:solidFill>
              <a:effectLst/>
              <a:latin typeface="+mn-lt"/>
              <a:ea typeface="+mn-ea"/>
              <a:cs typeface="+mn-cs"/>
            </a:rPr>
            <a:t>の影響で</a:t>
          </a:r>
          <a:r>
            <a:rPr kumimoji="1" lang="ja-JP" altLang="ja-JP" sz="1100" b="0" i="0" baseline="0">
              <a:solidFill>
                <a:schemeClr val="dk1"/>
              </a:solidFill>
              <a:effectLst/>
              <a:latin typeface="+mn-lt"/>
              <a:ea typeface="+mn-ea"/>
              <a:cs typeface="+mn-cs"/>
            </a:rPr>
            <a:t>一時的に上昇する見込みであるが、その後は新規発行地方債の抑制に努めていく。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1778</xdr:rowOff>
    </xdr:from>
    <xdr:to>
      <xdr:col>81</xdr:col>
      <xdr:colOff>44450</xdr:colOff>
      <xdr:row>43</xdr:row>
      <xdr:rowOff>100076</xdr:rowOff>
    </xdr:to>
    <xdr:cxnSp macro="">
      <xdr:nvCxnSpPr>
        <xdr:cNvPr id="372" name="直線コネクタ 371"/>
        <xdr:cNvCxnSpPr/>
      </xdr:nvCxnSpPr>
      <xdr:spPr>
        <a:xfrm flipV="1">
          <a:off x="17018000" y="6516878"/>
          <a:ext cx="0" cy="955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72153</xdr:rowOff>
    </xdr:from>
    <xdr:ext cx="762000" cy="259045"/>
    <xdr:sp macro="" textlink="">
      <xdr:nvSpPr>
        <xdr:cNvPr id="373" name="公債費負担の状況最小値テキスト"/>
        <xdr:cNvSpPr txBox="1"/>
      </xdr:nvSpPr>
      <xdr:spPr>
        <a:xfrm>
          <a:off x="17106900" y="744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100076</xdr:rowOff>
    </xdr:from>
    <xdr:to>
      <xdr:col>81</xdr:col>
      <xdr:colOff>133350</xdr:colOff>
      <xdr:row>43</xdr:row>
      <xdr:rowOff>100076</xdr:rowOff>
    </xdr:to>
    <xdr:cxnSp macro="">
      <xdr:nvCxnSpPr>
        <xdr:cNvPr id="374" name="直線コネクタ 373"/>
        <xdr:cNvCxnSpPr/>
      </xdr:nvCxnSpPr>
      <xdr:spPr>
        <a:xfrm>
          <a:off x="16929100" y="747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88155</xdr:rowOff>
    </xdr:from>
    <xdr:ext cx="762000" cy="259045"/>
    <xdr:sp macro="" textlink="">
      <xdr:nvSpPr>
        <xdr:cNvPr id="375"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1778</xdr:rowOff>
    </xdr:from>
    <xdr:to>
      <xdr:col>81</xdr:col>
      <xdr:colOff>133350</xdr:colOff>
      <xdr:row>38</xdr:row>
      <xdr:rowOff>1778</xdr:rowOff>
    </xdr:to>
    <xdr:cxnSp macro="">
      <xdr:nvCxnSpPr>
        <xdr:cNvPr id="376" name="直線コネクタ 375"/>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141224</xdr:rowOff>
    </xdr:from>
    <xdr:to>
      <xdr:col>81</xdr:col>
      <xdr:colOff>44450</xdr:colOff>
      <xdr:row>43</xdr:row>
      <xdr:rowOff>153162</xdr:rowOff>
    </xdr:to>
    <xdr:cxnSp macro="">
      <xdr:nvCxnSpPr>
        <xdr:cNvPr id="377" name="直線コネクタ 376"/>
        <xdr:cNvCxnSpPr/>
      </xdr:nvCxnSpPr>
      <xdr:spPr>
        <a:xfrm flipV="1">
          <a:off x="16179800" y="7342124"/>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8"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9" name="フローチャート: 判断 378"/>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153162</xdr:rowOff>
    </xdr:from>
    <xdr:to>
      <xdr:col>77</xdr:col>
      <xdr:colOff>44450</xdr:colOff>
      <xdr:row>44</xdr:row>
      <xdr:rowOff>5842</xdr:rowOff>
    </xdr:to>
    <xdr:cxnSp macro="">
      <xdr:nvCxnSpPr>
        <xdr:cNvPr id="380" name="直線コネクタ 379"/>
        <xdr:cNvCxnSpPr/>
      </xdr:nvCxnSpPr>
      <xdr:spPr>
        <a:xfrm flipV="1">
          <a:off x="15290800" y="75255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15748</xdr:rowOff>
    </xdr:from>
    <xdr:to>
      <xdr:col>77</xdr:col>
      <xdr:colOff>95250</xdr:colOff>
      <xdr:row>41</xdr:row>
      <xdr:rowOff>117348</xdr:rowOff>
    </xdr:to>
    <xdr:sp macro="" textlink="">
      <xdr:nvSpPr>
        <xdr:cNvPr id="381" name="フローチャート: 判断 380"/>
        <xdr:cNvSpPr/>
      </xdr:nvSpPr>
      <xdr:spPr>
        <a:xfrm>
          <a:off x="161290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127525</xdr:rowOff>
    </xdr:from>
    <xdr:ext cx="736600" cy="259045"/>
    <xdr:sp macro="" textlink="">
      <xdr:nvSpPr>
        <xdr:cNvPr id="382" name="テキスト ボックス 381"/>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90424</xdr:rowOff>
    </xdr:from>
    <xdr:to>
      <xdr:col>72</xdr:col>
      <xdr:colOff>203200</xdr:colOff>
      <xdr:row>44</xdr:row>
      <xdr:rowOff>5842</xdr:rowOff>
    </xdr:to>
    <xdr:cxnSp macro="">
      <xdr:nvCxnSpPr>
        <xdr:cNvPr id="383" name="直線コネクタ 382"/>
        <xdr:cNvCxnSpPr/>
      </xdr:nvCxnSpPr>
      <xdr:spPr>
        <a:xfrm>
          <a:off x="14401800" y="74627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4" name="フローチャート: 判断 383"/>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5" name="テキスト ボックス 384"/>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43</xdr:row>
      <xdr:rowOff>90424</xdr:rowOff>
    </xdr:to>
    <xdr:cxnSp macro="">
      <xdr:nvCxnSpPr>
        <xdr:cNvPr id="386" name="直線コネクタ 385"/>
        <xdr:cNvCxnSpPr/>
      </xdr:nvCxnSpPr>
      <xdr:spPr>
        <a:xfrm>
          <a:off x="13512800" y="734212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87" name="フローチャート: 判断 386"/>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88" name="テキスト ボックス 387"/>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89" name="フローチャート: 判断 388"/>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390" name="テキスト ボックス 389"/>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90424</xdr:rowOff>
    </xdr:from>
    <xdr:to>
      <xdr:col>81</xdr:col>
      <xdr:colOff>95250</xdr:colOff>
      <xdr:row>43</xdr:row>
      <xdr:rowOff>20574</xdr:rowOff>
    </xdr:to>
    <xdr:sp macro="" textlink="">
      <xdr:nvSpPr>
        <xdr:cNvPr id="396" name="楕円 395"/>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62501</xdr:rowOff>
    </xdr:from>
    <xdr:ext cx="762000" cy="259045"/>
    <xdr:sp macro="" textlink="">
      <xdr:nvSpPr>
        <xdr:cNvPr id="397"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102362</xdr:rowOff>
    </xdr:from>
    <xdr:to>
      <xdr:col>77</xdr:col>
      <xdr:colOff>95250</xdr:colOff>
      <xdr:row>44</xdr:row>
      <xdr:rowOff>32512</xdr:rowOff>
    </xdr:to>
    <xdr:sp macro="" textlink="">
      <xdr:nvSpPr>
        <xdr:cNvPr id="398" name="楕円 397"/>
        <xdr:cNvSpPr/>
      </xdr:nvSpPr>
      <xdr:spPr>
        <a:xfrm>
          <a:off x="16129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17289</xdr:rowOff>
    </xdr:from>
    <xdr:ext cx="736600" cy="259045"/>
    <xdr:sp macro="" textlink="">
      <xdr:nvSpPr>
        <xdr:cNvPr id="399" name="テキスト ボックス 398"/>
        <xdr:cNvSpPr txBox="1"/>
      </xdr:nvSpPr>
      <xdr:spPr>
        <a:xfrm>
          <a:off x="15798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126492</xdr:rowOff>
    </xdr:from>
    <xdr:to>
      <xdr:col>73</xdr:col>
      <xdr:colOff>44450</xdr:colOff>
      <xdr:row>44</xdr:row>
      <xdr:rowOff>56642</xdr:rowOff>
    </xdr:to>
    <xdr:sp macro="" textlink="">
      <xdr:nvSpPr>
        <xdr:cNvPr id="400" name="楕円 399"/>
        <xdr:cNvSpPr/>
      </xdr:nvSpPr>
      <xdr:spPr>
        <a:xfrm>
          <a:off x="15240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41419</xdr:rowOff>
    </xdr:from>
    <xdr:ext cx="762000" cy="259045"/>
    <xdr:sp macro="" textlink="">
      <xdr:nvSpPr>
        <xdr:cNvPr id="401" name="テキスト ボックス 400"/>
        <xdr:cNvSpPr txBox="1"/>
      </xdr:nvSpPr>
      <xdr:spPr>
        <a:xfrm>
          <a:off x="14909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39624</xdr:rowOff>
    </xdr:from>
    <xdr:to>
      <xdr:col>68</xdr:col>
      <xdr:colOff>203200</xdr:colOff>
      <xdr:row>43</xdr:row>
      <xdr:rowOff>141224</xdr:rowOff>
    </xdr:to>
    <xdr:sp macro="" textlink="">
      <xdr:nvSpPr>
        <xdr:cNvPr id="402" name="楕円 401"/>
        <xdr:cNvSpPr/>
      </xdr:nvSpPr>
      <xdr:spPr>
        <a:xfrm>
          <a:off x="14351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126001</xdr:rowOff>
    </xdr:from>
    <xdr:ext cx="762000" cy="259045"/>
    <xdr:sp macro="" textlink="">
      <xdr:nvSpPr>
        <xdr:cNvPr id="403" name="テキスト ボックス 402"/>
        <xdr:cNvSpPr txBox="1"/>
      </xdr:nvSpPr>
      <xdr:spPr>
        <a:xfrm>
          <a:off x="14020800" y="749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404" name="楕円 403"/>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405" name="テキスト ボックス 404"/>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将来の大きな財政負担となる地方債残高は、</a:t>
          </a:r>
          <a:r>
            <a:rPr kumimoji="1" lang="en-US" altLang="ja-JP" sz="1100" b="0" i="0" baseline="0">
              <a:solidFill>
                <a:schemeClr val="dk1"/>
              </a:solidFill>
              <a:effectLst/>
              <a:latin typeface="+mn-lt"/>
              <a:ea typeface="+mn-ea"/>
              <a:cs typeface="+mn-cs"/>
            </a:rPr>
            <a:t>H23</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までに実施してきた大規模事業の実施に伴う過疎債の発行により多額となっているが、地方交付税の公債費に算入される見込額と、財政調整基金、減債基金をはじめとする基金の保有により、結果的に算定されない状況となっ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4" name="直線コネクタ 433"/>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5"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6" name="直線コネクタ 435"/>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
1,031
308.08
2,679,506
2,654,452
24,754
1,400,901
3,991,487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類似団体と比較すると、人件費に係る経常収支比率は</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程度増えている</a:t>
          </a:r>
          <a:r>
            <a:rPr kumimoji="1" lang="ja-JP" altLang="en-US"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これは、近年の</a:t>
          </a:r>
          <a:r>
            <a:rPr kumimoji="1" lang="ja-JP" altLang="en-US" sz="1100" b="0" i="0" baseline="0">
              <a:solidFill>
                <a:schemeClr val="dk1"/>
              </a:solidFill>
              <a:effectLst/>
              <a:latin typeface="+mn-lt"/>
              <a:ea typeface="+mn-ea"/>
              <a:cs typeface="+mn-cs"/>
            </a:rPr>
            <a:t>中途</a:t>
          </a:r>
          <a:r>
            <a:rPr kumimoji="1" lang="ja-JP" altLang="ja-JP" sz="1100" b="0" i="0" baseline="0">
              <a:solidFill>
                <a:schemeClr val="dk1"/>
              </a:solidFill>
              <a:effectLst/>
              <a:latin typeface="+mn-lt"/>
              <a:ea typeface="+mn-ea"/>
              <a:cs typeface="+mn-cs"/>
            </a:rPr>
            <a:t>採用</a:t>
          </a:r>
          <a:r>
            <a:rPr kumimoji="1" lang="ja-JP" altLang="en-US" sz="1100" b="0" i="0" baseline="0">
              <a:solidFill>
                <a:schemeClr val="dk1"/>
              </a:solidFill>
              <a:effectLst/>
              <a:latin typeface="+mn-lt"/>
              <a:ea typeface="+mn-ea"/>
              <a:cs typeface="+mn-cs"/>
            </a:rPr>
            <a:t>者の</a:t>
          </a:r>
          <a:r>
            <a:rPr kumimoji="1" lang="ja-JP" altLang="ja-JP" sz="1100" b="0" i="0" baseline="0">
              <a:solidFill>
                <a:schemeClr val="dk1"/>
              </a:solidFill>
              <a:effectLst/>
              <a:latin typeface="+mn-lt"/>
              <a:ea typeface="+mn-ea"/>
              <a:cs typeface="+mn-cs"/>
            </a:rPr>
            <a:t>増に伴うものであり、今後は退職者の増加により人件費の抑制が見込まれる。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40132</xdr:rowOff>
    </xdr:from>
    <xdr:to>
      <xdr:col>24</xdr:col>
      <xdr:colOff>25400</xdr:colOff>
      <xdr:row>39</xdr:row>
      <xdr:rowOff>1270</xdr:rowOff>
    </xdr:to>
    <xdr:cxnSp macro="">
      <xdr:nvCxnSpPr>
        <xdr:cNvPr id="64" name="直線コネクタ 63"/>
        <xdr:cNvCxnSpPr/>
      </xdr:nvCxnSpPr>
      <xdr:spPr>
        <a:xfrm>
          <a:off x="3987800" y="655523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94996</xdr:rowOff>
    </xdr:to>
    <xdr:cxnSp macro="">
      <xdr:nvCxnSpPr>
        <xdr:cNvPr id="67" name="直線コネクタ 66"/>
        <xdr:cNvCxnSpPr/>
      </xdr:nvCxnSpPr>
      <xdr:spPr>
        <a:xfrm flipV="1">
          <a:off x="3098800" y="65552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94996</xdr:rowOff>
    </xdr:to>
    <xdr:cxnSp macro="">
      <xdr:nvCxnSpPr>
        <xdr:cNvPr id="70" name="直線コネクタ 69"/>
        <xdr:cNvCxnSpPr/>
      </xdr:nvCxnSpPr>
      <xdr:spPr>
        <a:xfrm>
          <a:off x="2209800" y="65278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38</xdr:row>
      <xdr:rowOff>12700</xdr:rowOff>
    </xdr:to>
    <xdr:cxnSp macro="">
      <xdr:nvCxnSpPr>
        <xdr:cNvPr id="73" name="直線コネクタ 72"/>
        <xdr:cNvCxnSpPr/>
      </xdr:nvCxnSpPr>
      <xdr:spPr>
        <a:xfrm>
          <a:off x="1320800" y="64500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3" name="楕円 82"/>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4"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160782</xdr:rowOff>
    </xdr:from>
    <xdr:to>
      <xdr:col>20</xdr:col>
      <xdr:colOff>38100</xdr:colOff>
      <xdr:row>38</xdr:row>
      <xdr:rowOff>90932</xdr:rowOff>
    </xdr:to>
    <xdr:sp macro="" textlink="">
      <xdr:nvSpPr>
        <xdr:cNvPr id="85" name="楕円 84"/>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75709</xdr:rowOff>
    </xdr:from>
    <xdr:ext cx="736600" cy="259045"/>
    <xdr:sp macro="" textlink="">
      <xdr:nvSpPr>
        <xdr:cNvPr id="86" name="テキスト ボックス 85"/>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44196</xdr:rowOff>
    </xdr:from>
    <xdr:to>
      <xdr:col>15</xdr:col>
      <xdr:colOff>149225</xdr:colOff>
      <xdr:row>38</xdr:row>
      <xdr:rowOff>145796</xdr:rowOff>
    </xdr:to>
    <xdr:sp macro="" textlink="">
      <xdr:nvSpPr>
        <xdr:cNvPr id="87" name="楕円 86"/>
        <xdr:cNvSpPr/>
      </xdr:nvSpPr>
      <xdr:spPr>
        <a:xfrm>
          <a:off x="3048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130573</xdr:rowOff>
    </xdr:from>
    <xdr:ext cx="762000" cy="259045"/>
    <xdr:sp macro="" textlink="">
      <xdr:nvSpPr>
        <xdr:cNvPr id="88" name="テキスト ボックス 87"/>
        <xdr:cNvSpPr txBox="1"/>
      </xdr:nvSpPr>
      <xdr:spPr>
        <a:xfrm>
          <a:off x="2717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89" name="楕円 88"/>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0" name="テキスト ボックス 89"/>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類似団体と比較すると、物件費に係る経常収支比率は低くなっているが、これは第</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次行財政改革大綱や集中改革プランの継続や行財政経費の日々の節約に抑制によるものであ</a:t>
          </a:r>
          <a:r>
            <a:rPr kumimoji="1" lang="ja-JP" altLang="en-US" sz="1100" b="0" i="0" baseline="0">
              <a:solidFill>
                <a:schemeClr val="dk1"/>
              </a:solidFill>
              <a:effectLst/>
              <a:latin typeface="+mn-lt"/>
              <a:ea typeface="+mn-ea"/>
              <a:cs typeface="+mn-cs"/>
            </a:rPr>
            <a:t>り、引き続き</a:t>
          </a:r>
          <a:r>
            <a:rPr kumimoji="1" lang="ja-JP" altLang="ja-JP" sz="1100" b="0" i="0" baseline="0">
              <a:solidFill>
                <a:schemeClr val="dk1"/>
              </a:solidFill>
              <a:effectLst/>
              <a:latin typeface="+mn-lt"/>
              <a:ea typeface="+mn-ea"/>
              <a:cs typeface="+mn-cs"/>
            </a:rPr>
            <a:t>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17</xdr:row>
      <xdr:rowOff>1270</xdr:rowOff>
    </xdr:to>
    <xdr:cxnSp macro="">
      <xdr:nvCxnSpPr>
        <xdr:cNvPr id="122" name="直線コネクタ 121"/>
        <xdr:cNvCxnSpPr/>
      </xdr:nvCxnSpPr>
      <xdr:spPr>
        <a:xfrm flipV="1">
          <a:off x="15671800" y="2746756"/>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83566</xdr:rowOff>
    </xdr:to>
    <xdr:cxnSp macro="">
      <xdr:nvCxnSpPr>
        <xdr:cNvPr id="125" name="直線コネクタ 124"/>
        <xdr:cNvCxnSpPr/>
      </xdr:nvCxnSpPr>
      <xdr:spPr>
        <a:xfrm flipV="1">
          <a:off x="14782800" y="29159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145288</xdr:rowOff>
    </xdr:from>
    <xdr:to>
      <xdr:col>73</xdr:col>
      <xdr:colOff>180975</xdr:colOff>
      <xdr:row>17</xdr:row>
      <xdr:rowOff>83566</xdr:rowOff>
    </xdr:to>
    <xdr:cxnSp macro="">
      <xdr:nvCxnSpPr>
        <xdr:cNvPr id="128" name="直線コネクタ 127"/>
        <xdr:cNvCxnSpPr/>
      </xdr:nvCxnSpPr>
      <xdr:spPr>
        <a:xfrm>
          <a:off x="13893800" y="28884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145288</xdr:rowOff>
    </xdr:to>
    <xdr:cxnSp macro="">
      <xdr:nvCxnSpPr>
        <xdr:cNvPr id="131" name="直線コネクタ 130"/>
        <xdr:cNvCxnSpPr/>
      </xdr:nvCxnSpPr>
      <xdr:spPr>
        <a:xfrm>
          <a:off x="13004800" y="28244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1" name="楕円 140"/>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2" name="物件費該当値テキスト"/>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4" name="テキスト ボックス 143"/>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5" name="楕円 144"/>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46" name="テキスト ボックス 145"/>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47" name="楕円 146"/>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48" name="テキスト ボックス 147"/>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49" name="楕円 148"/>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0" name="テキスト ボックス 149"/>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扶助費に係る経常収支比率は類似団体平均を下回っており、今後とも適正な予算計上に努める。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88900</xdr:rowOff>
    </xdr:to>
    <xdr:cxnSp macro="">
      <xdr:nvCxnSpPr>
        <xdr:cNvPr id="182" name="直線コネクタ 181"/>
        <xdr:cNvCxnSpPr/>
      </xdr:nvCxnSpPr>
      <xdr:spPr>
        <a:xfrm flipV="1">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127000</xdr:rowOff>
    </xdr:to>
    <xdr:cxnSp macro="">
      <xdr:nvCxnSpPr>
        <xdr:cNvPr id="185" name="直線コネクタ 184"/>
        <xdr:cNvCxnSpPr/>
      </xdr:nvCxnSpPr>
      <xdr:spPr>
        <a:xfrm flipV="1">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88" name="直線コネクタ 187"/>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127000</xdr:rowOff>
    </xdr:to>
    <xdr:cxnSp macro="">
      <xdr:nvCxnSpPr>
        <xdr:cNvPr id="191" name="直線コネクタ 190"/>
        <xdr:cNvCxnSpPr/>
      </xdr:nvCxnSpPr>
      <xdr:spPr>
        <a:xfrm>
          <a:off x="1320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1" name="楕円 200"/>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2"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3" name="楕円 202"/>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4" name="テキスト ボックス 203"/>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5" name="楕円 20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6" name="テキスト ボックス 20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7" name="楕円 20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8" name="テキスト ボックス 20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9" name="楕円 208"/>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0" name="テキスト ボックス 209"/>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その他に係る経常収支比率は類似団体の平均と同程度で推移している、今後とも適正な予算計上に努める。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88900</xdr:rowOff>
    </xdr:from>
    <xdr:to>
      <xdr:col>82</xdr:col>
      <xdr:colOff>107950</xdr:colOff>
      <xdr:row>55</xdr:row>
      <xdr:rowOff>123190</xdr:rowOff>
    </xdr:to>
    <xdr:cxnSp macro="">
      <xdr:nvCxnSpPr>
        <xdr:cNvPr id="242" name="直線コネクタ 241"/>
        <xdr:cNvCxnSpPr/>
      </xdr:nvCxnSpPr>
      <xdr:spPr>
        <a:xfrm>
          <a:off x="15671800" y="95186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88900</xdr:rowOff>
    </xdr:from>
    <xdr:to>
      <xdr:col>78</xdr:col>
      <xdr:colOff>69850</xdr:colOff>
      <xdr:row>55</xdr:row>
      <xdr:rowOff>130810</xdr:rowOff>
    </xdr:to>
    <xdr:cxnSp macro="">
      <xdr:nvCxnSpPr>
        <xdr:cNvPr id="245" name="直線コネクタ 244"/>
        <xdr:cNvCxnSpPr/>
      </xdr:nvCxnSpPr>
      <xdr:spPr>
        <a:xfrm flipV="1">
          <a:off x="14782800" y="95186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27940</xdr:rowOff>
    </xdr:from>
    <xdr:to>
      <xdr:col>73</xdr:col>
      <xdr:colOff>180975</xdr:colOff>
      <xdr:row>55</xdr:row>
      <xdr:rowOff>130810</xdr:rowOff>
    </xdr:to>
    <xdr:cxnSp macro="">
      <xdr:nvCxnSpPr>
        <xdr:cNvPr id="248" name="直線コネクタ 247"/>
        <xdr:cNvCxnSpPr/>
      </xdr:nvCxnSpPr>
      <xdr:spPr>
        <a:xfrm>
          <a:off x="13893800" y="94576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161290</xdr:rowOff>
    </xdr:from>
    <xdr:to>
      <xdr:col>69</xdr:col>
      <xdr:colOff>92075</xdr:colOff>
      <xdr:row>55</xdr:row>
      <xdr:rowOff>27940</xdr:rowOff>
    </xdr:to>
    <xdr:cxnSp macro="">
      <xdr:nvCxnSpPr>
        <xdr:cNvPr id="251" name="直線コネクタ 250"/>
        <xdr:cNvCxnSpPr/>
      </xdr:nvCxnSpPr>
      <xdr:spPr>
        <a:xfrm>
          <a:off x="13004800" y="94195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1" name="楕円 260"/>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44467</xdr:rowOff>
    </xdr:from>
    <xdr:ext cx="762000" cy="259045"/>
    <xdr:sp macro="" textlink="">
      <xdr:nvSpPr>
        <xdr:cNvPr id="262" name="その他該当値テキスト"/>
        <xdr:cNvSpPr txBox="1"/>
      </xdr:nvSpPr>
      <xdr:spPr>
        <a:xfrm>
          <a:off x="165989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38100</xdr:rowOff>
    </xdr:from>
    <xdr:to>
      <xdr:col>78</xdr:col>
      <xdr:colOff>120650</xdr:colOff>
      <xdr:row>55</xdr:row>
      <xdr:rowOff>139700</xdr:rowOff>
    </xdr:to>
    <xdr:sp macro="" textlink="">
      <xdr:nvSpPr>
        <xdr:cNvPr id="263" name="楕円 262"/>
        <xdr:cNvSpPr/>
      </xdr:nvSpPr>
      <xdr:spPr>
        <a:xfrm>
          <a:off x="15621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124477</xdr:rowOff>
    </xdr:from>
    <xdr:ext cx="736600" cy="259045"/>
    <xdr:sp macro="" textlink="">
      <xdr:nvSpPr>
        <xdr:cNvPr id="264" name="テキスト ボックス 263"/>
        <xdr:cNvSpPr txBox="1"/>
      </xdr:nvSpPr>
      <xdr:spPr>
        <a:xfrm>
          <a:off x="15290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65" name="楕円 264"/>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166387</xdr:rowOff>
    </xdr:from>
    <xdr:ext cx="762000" cy="259045"/>
    <xdr:sp macro="" textlink="">
      <xdr:nvSpPr>
        <xdr:cNvPr id="266" name="テキスト ボックス 265"/>
        <xdr:cNvSpPr txBox="1"/>
      </xdr:nvSpPr>
      <xdr:spPr>
        <a:xfrm>
          <a:off x="14401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148590</xdr:rowOff>
    </xdr:from>
    <xdr:to>
      <xdr:col>69</xdr:col>
      <xdr:colOff>142875</xdr:colOff>
      <xdr:row>55</xdr:row>
      <xdr:rowOff>78740</xdr:rowOff>
    </xdr:to>
    <xdr:sp macro="" textlink="">
      <xdr:nvSpPr>
        <xdr:cNvPr id="267" name="楕円 266"/>
        <xdr:cNvSpPr/>
      </xdr:nvSpPr>
      <xdr:spPr>
        <a:xfrm>
          <a:off x="13843000" y="94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88917</xdr:rowOff>
    </xdr:from>
    <xdr:ext cx="762000" cy="259045"/>
    <xdr:sp macro="" textlink="">
      <xdr:nvSpPr>
        <xdr:cNvPr id="268" name="テキスト ボックス 267"/>
        <xdr:cNvSpPr txBox="1"/>
      </xdr:nvSpPr>
      <xdr:spPr>
        <a:xfrm>
          <a:off x="13512800" y="917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110490</xdr:rowOff>
    </xdr:from>
    <xdr:to>
      <xdr:col>65</xdr:col>
      <xdr:colOff>53975</xdr:colOff>
      <xdr:row>55</xdr:row>
      <xdr:rowOff>40640</xdr:rowOff>
    </xdr:to>
    <xdr:sp macro="" textlink="">
      <xdr:nvSpPr>
        <xdr:cNvPr id="269" name="楕円 268"/>
        <xdr:cNvSpPr/>
      </xdr:nvSpPr>
      <xdr:spPr>
        <a:xfrm>
          <a:off x="12954000" y="93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50817</xdr:rowOff>
    </xdr:from>
    <xdr:ext cx="762000" cy="259045"/>
    <xdr:sp macro="" textlink="">
      <xdr:nvSpPr>
        <xdr:cNvPr id="270" name="テキスト ボックス 269"/>
        <xdr:cNvSpPr txBox="1"/>
      </xdr:nvSpPr>
      <xdr:spPr>
        <a:xfrm>
          <a:off x="12623800" y="913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補助費等に係る経常収支比率は類似団体平均と同程度であり、今後とも適正な予算計上に努める。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37846</xdr:rowOff>
    </xdr:to>
    <xdr:cxnSp macro="">
      <xdr:nvCxnSpPr>
        <xdr:cNvPr id="300" name="直線コネクタ 299"/>
        <xdr:cNvCxnSpPr/>
      </xdr:nvCxnSpPr>
      <xdr:spPr>
        <a:xfrm flipV="1">
          <a:off x="15671800" y="63540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60706</xdr:rowOff>
    </xdr:to>
    <xdr:cxnSp macro="">
      <xdr:nvCxnSpPr>
        <xdr:cNvPr id="303" name="直線コネクタ 302"/>
        <xdr:cNvCxnSpPr/>
      </xdr:nvCxnSpPr>
      <xdr:spPr>
        <a:xfrm flipV="1">
          <a:off x="14782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37</xdr:row>
      <xdr:rowOff>60706</xdr:rowOff>
    </xdr:to>
    <xdr:cxnSp macro="">
      <xdr:nvCxnSpPr>
        <xdr:cNvPr id="306" name="直線コネクタ 305"/>
        <xdr:cNvCxnSpPr/>
      </xdr:nvCxnSpPr>
      <xdr:spPr>
        <a:xfrm>
          <a:off x="13893800" y="62580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108712</xdr:rowOff>
    </xdr:to>
    <xdr:cxnSp macro="">
      <xdr:nvCxnSpPr>
        <xdr:cNvPr id="309" name="直線コネクタ 308"/>
        <xdr:cNvCxnSpPr/>
      </xdr:nvCxnSpPr>
      <xdr:spPr>
        <a:xfrm flipV="1">
          <a:off x="13004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9" name="楕円 318"/>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20"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1" name="楕円 320"/>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2" name="テキスト ボックス 321"/>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3" name="楕円 322"/>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4" name="テキスト ボックス 323"/>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5" name="楕円 324"/>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6" name="テキスト ボックス 325"/>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7" name="楕円 326"/>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28" name="テキスト ボックス 327"/>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過去に発行した地方債に係る償還は、平成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年の大型事業の元金償還が始ま</a:t>
          </a:r>
          <a:r>
            <a:rPr kumimoji="1" lang="ja-JP" altLang="en-US" sz="1100" b="0" i="0" baseline="0">
              <a:solidFill>
                <a:schemeClr val="dk1"/>
              </a:solidFill>
              <a:effectLst/>
              <a:latin typeface="+mn-lt"/>
              <a:ea typeface="+mn-ea"/>
              <a:cs typeface="+mn-cs"/>
            </a:rPr>
            <a:t>ったことにより</a:t>
          </a:r>
          <a:r>
            <a:rPr kumimoji="1" lang="ja-JP" altLang="ja-JP" sz="1100" b="0" i="0" baseline="0">
              <a:solidFill>
                <a:schemeClr val="dk1"/>
              </a:solidFill>
              <a:effectLst/>
              <a:latin typeface="+mn-lt"/>
              <a:ea typeface="+mn-ea"/>
              <a:cs typeface="+mn-cs"/>
            </a:rPr>
            <a:t>増加傾向</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、公債費に係る経常収支比率は類似団体平均を上回って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、なお高い水準となっている。</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年度に大規模事業を実施しているため今後一時的に上昇する見込みであるが、今後も施策の重点化を図りながら新規地方債の発行の抑制に努めていく。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69850</xdr:rowOff>
    </xdr:from>
    <xdr:to>
      <xdr:col>24</xdr:col>
      <xdr:colOff>25400</xdr:colOff>
      <xdr:row>79</xdr:row>
      <xdr:rowOff>50800</xdr:rowOff>
    </xdr:to>
    <xdr:cxnSp macro="">
      <xdr:nvCxnSpPr>
        <xdr:cNvPr id="360" name="直線コネクタ 359"/>
        <xdr:cNvCxnSpPr/>
      </xdr:nvCxnSpPr>
      <xdr:spPr>
        <a:xfrm flipV="1">
          <a:off x="3987800" y="134429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50800</xdr:rowOff>
    </xdr:from>
    <xdr:to>
      <xdr:col>19</xdr:col>
      <xdr:colOff>187325</xdr:colOff>
      <xdr:row>80</xdr:row>
      <xdr:rowOff>8889</xdr:rowOff>
    </xdr:to>
    <xdr:cxnSp macro="">
      <xdr:nvCxnSpPr>
        <xdr:cNvPr id="363" name="直線コネクタ 362"/>
        <xdr:cNvCxnSpPr/>
      </xdr:nvCxnSpPr>
      <xdr:spPr>
        <a:xfrm flipV="1">
          <a:off x="3098800" y="135953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5080</xdr:rowOff>
    </xdr:from>
    <xdr:to>
      <xdr:col>15</xdr:col>
      <xdr:colOff>98425</xdr:colOff>
      <xdr:row>80</xdr:row>
      <xdr:rowOff>8889</xdr:rowOff>
    </xdr:to>
    <xdr:cxnSp macro="">
      <xdr:nvCxnSpPr>
        <xdr:cNvPr id="366" name="直線コネクタ 365"/>
        <xdr:cNvCxnSpPr/>
      </xdr:nvCxnSpPr>
      <xdr:spPr>
        <a:xfrm>
          <a:off x="2209800" y="13721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27939</xdr:rowOff>
    </xdr:from>
    <xdr:to>
      <xdr:col>11</xdr:col>
      <xdr:colOff>9525</xdr:colOff>
      <xdr:row>80</xdr:row>
      <xdr:rowOff>5080</xdr:rowOff>
    </xdr:to>
    <xdr:cxnSp macro="">
      <xdr:nvCxnSpPr>
        <xdr:cNvPr id="369" name="直線コネクタ 368"/>
        <xdr:cNvCxnSpPr/>
      </xdr:nvCxnSpPr>
      <xdr:spPr>
        <a:xfrm>
          <a:off x="1320800" y="1357248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19050</xdr:rowOff>
    </xdr:from>
    <xdr:to>
      <xdr:col>24</xdr:col>
      <xdr:colOff>76200</xdr:colOff>
      <xdr:row>78</xdr:row>
      <xdr:rowOff>120650</xdr:rowOff>
    </xdr:to>
    <xdr:sp macro="" textlink="">
      <xdr:nvSpPr>
        <xdr:cNvPr id="379" name="楕円 378"/>
        <xdr:cNvSpPr/>
      </xdr:nvSpPr>
      <xdr:spPr>
        <a:xfrm>
          <a:off x="4775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162577</xdr:rowOff>
    </xdr:from>
    <xdr:ext cx="762000" cy="259045"/>
    <xdr:sp macro="" textlink="">
      <xdr:nvSpPr>
        <xdr:cNvPr id="380" name="公債費該当値テキスト"/>
        <xdr:cNvSpPr txBox="1"/>
      </xdr:nvSpPr>
      <xdr:spPr>
        <a:xfrm>
          <a:off x="4914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0</xdr:rowOff>
    </xdr:from>
    <xdr:to>
      <xdr:col>20</xdr:col>
      <xdr:colOff>38100</xdr:colOff>
      <xdr:row>79</xdr:row>
      <xdr:rowOff>101600</xdr:rowOff>
    </xdr:to>
    <xdr:sp macro="" textlink="">
      <xdr:nvSpPr>
        <xdr:cNvPr id="381" name="楕円 380"/>
        <xdr:cNvSpPr/>
      </xdr:nvSpPr>
      <xdr:spPr>
        <a:xfrm>
          <a:off x="3937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86377</xdr:rowOff>
    </xdr:from>
    <xdr:ext cx="736600" cy="259045"/>
    <xdr:sp macro="" textlink="">
      <xdr:nvSpPr>
        <xdr:cNvPr id="382" name="テキスト ボックス 381"/>
        <xdr:cNvSpPr txBox="1"/>
      </xdr:nvSpPr>
      <xdr:spPr>
        <a:xfrm>
          <a:off x="3606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129539</xdr:rowOff>
    </xdr:from>
    <xdr:to>
      <xdr:col>15</xdr:col>
      <xdr:colOff>149225</xdr:colOff>
      <xdr:row>80</xdr:row>
      <xdr:rowOff>59689</xdr:rowOff>
    </xdr:to>
    <xdr:sp macro="" textlink="">
      <xdr:nvSpPr>
        <xdr:cNvPr id="383" name="楕円 382"/>
        <xdr:cNvSpPr/>
      </xdr:nvSpPr>
      <xdr:spPr>
        <a:xfrm>
          <a:off x="3048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44466</xdr:rowOff>
    </xdr:from>
    <xdr:ext cx="762000" cy="259045"/>
    <xdr:sp macro="" textlink="">
      <xdr:nvSpPr>
        <xdr:cNvPr id="384" name="テキスト ボックス 383"/>
        <xdr:cNvSpPr txBox="1"/>
      </xdr:nvSpPr>
      <xdr:spPr>
        <a:xfrm>
          <a:off x="2717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125730</xdr:rowOff>
    </xdr:from>
    <xdr:to>
      <xdr:col>11</xdr:col>
      <xdr:colOff>60325</xdr:colOff>
      <xdr:row>80</xdr:row>
      <xdr:rowOff>55880</xdr:rowOff>
    </xdr:to>
    <xdr:sp macro="" textlink="">
      <xdr:nvSpPr>
        <xdr:cNvPr id="385" name="楕円 384"/>
        <xdr:cNvSpPr/>
      </xdr:nvSpPr>
      <xdr:spPr>
        <a:xfrm>
          <a:off x="2159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40657</xdr:rowOff>
    </xdr:from>
    <xdr:ext cx="762000" cy="259045"/>
    <xdr:sp macro="" textlink="">
      <xdr:nvSpPr>
        <xdr:cNvPr id="386" name="テキスト ボックス 385"/>
        <xdr:cNvSpPr txBox="1"/>
      </xdr:nvSpPr>
      <xdr:spPr>
        <a:xfrm>
          <a:off x="1828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148589</xdr:rowOff>
    </xdr:from>
    <xdr:to>
      <xdr:col>6</xdr:col>
      <xdr:colOff>171450</xdr:colOff>
      <xdr:row>79</xdr:row>
      <xdr:rowOff>78739</xdr:rowOff>
    </xdr:to>
    <xdr:sp macro="" textlink="">
      <xdr:nvSpPr>
        <xdr:cNvPr id="387" name="楕円 386"/>
        <xdr:cNvSpPr/>
      </xdr:nvSpPr>
      <xdr:spPr>
        <a:xfrm>
          <a:off x="1270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63516</xdr:rowOff>
    </xdr:from>
    <xdr:ext cx="762000" cy="259045"/>
    <xdr:sp macro="" textlink="">
      <xdr:nvSpPr>
        <xdr:cNvPr id="388" name="テキスト ボックス 387"/>
        <xdr:cNvSpPr txBox="1"/>
      </xdr:nvSpPr>
      <xdr:spPr>
        <a:xfrm>
          <a:off x="939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経常収支比率に占める公債費の割合が非常に高いことと、扶助費と物件費の割合は類似団体平均と同等であり、類似団体における人口規模が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人と規模が違う点にあり、必ずしも人口規模に単純比例するものではない</a:t>
          </a:r>
          <a:r>
            <a:rPr kumimoji="1" lang="ja-JP" altLang="en-US" sz="1100" b="0" i="0" baseline="0">
              <a:solidFill>
                <a:schemeClr val="dk1"/>
              </a:solidFill>
              <a:effectLst/>
              <a:latin typeface="+mn-lt"/>
              <a:ea typeface="+mn-ea"/>
              <a:cs typeface="+mn-cs"/>
            </a:rPr>
            <a:t>が、今後も</a:t>
          </a:r>
          <a:r>
            <a:rPr kumimoji="1" lang="ja-JP" altLang="ja-JP" sz="1100" b="0" i="0" baseline="0">
              <a:solidFill>
                <a:schemeClr val="dk1"/>
              </a:solidFill>
              <a:effectLst/>
              <a:latin typeface="+mn-lt"/>
              <a:ea typeface="+mn-ea"/>
              <a:cs typeface="+mn-cs"/>
            </a:rPr>
            <a:t>経常経費全体の抑制に努める。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19231</xdr:rowOff>
    </xdr:from>
    <xdr:to>
      <xdr:col>82</xdr:col>
      <xdr:colOff>107950</xdr:colOff>
      <xdr:row>76</xdr:row>
      <xdr:rowOff>38826</xdr:rowOff>
    </xdr:to>
    <xdr:cxnSp macro="">
      <xdr:nvCxnSpPr>
        <xdr:cNvPr id="423" name="直線コネクタ 422"/>
        <xdr:cNvCxnSpPr/>
      </xdr:nvCxnSpPr>
      <xdr:spPr>
        <a:xfrm flipV="1">
          <a:off x="15671800" y="130494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38826</xdr:rowOff>
    </xdr:from>
    <xdr:to>
      <xdr:col>78</xdr:col>
      <xdr:colOff>69850</xdr:colOff>
      <xdr:row>77</xdr:row>
      <xdr:rowOff>24130</xdr:rowOff>
    </xdr:to>
    <xdr:cxnSp macro="">
      <xdr:nvCxnSpPr>
        <xdr:cNvPr id="426" name="直線コネクタ 425"/>
        <xdr:cNvCxnSpPr/>
      </xdr:nvCxnSpPr>
      <xdr:spPr>
        <a:xfrm flipV="1">
          <a:off x="14782800" y="13069026"/>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37193</xdr:rowOff>
    </xdr:from>
    <xdr:to>
      <xdr:col>73</xdr:col>
      <xdr:colOff>180975</xdr:colOff>
      <xdr:row>77</xdr:row>
      <xdr:rowOff>24130</xdr:rowOff>
    </xdr:to>
    <xdr:cxnSp macro="">
      <xdr:nvCxnSpPr>
        <xdr:cNvPr id="429" name="直線コネクタ 428"/>
        <xdr:cNvCxnSpPr/>
      </xdr:nvCxnSpPr>
      <xdr:spPr>
        <a:xfrm>
          <a:off x="13893800" y="12895943"/>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78015</xdr:rowOff>
    </xdr:from>
    <xdr:to>
      <xdr:col>69</xdr:col>
      <xdr:colOff>92075</xdr:colOff>
      <xdr:row>75</xdr:row>
      <xdr:rowOff>37193</xdr:rowOff>
    </xdr:to>
    <xdr:cxnSp macro="">
      <xdr:nvCxnSpPr>
        <xdr:cNvPr id="432" name="直線コネクタ 431"/>
        <xdr:cNvCxnSpPr/>
      </xdr:nvCxnSpPr>
      <xdr:spPr>
        <a:xfrm>
          <a:off x="13004800" y="127653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139881</xdr:rowOff>
    </xdr:from>
    <xdr:to>
      <xdr:col>82</xdr:col>
      <xdr:colOff>158750</xdr:colOff>
      <xdr:row>76</xdr:row>
      <xdr:rowOff>70031</xdr:rowOff>
    </xdr:to>
    <xdr:sp macro="" textlink="">
      <xdr:nvSpPr>
        <xdr:cNvPr id="442" name="楕円 441"/>
        <xdr:cNvSpPr/>
      </xdr:nvSpPr>
      <xdr:spPr>
        <a:xfrm>
          <a:off x="16459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111958</xdr:rowOff>
    </xdr:from>
    <xdr:ext cx="762000" cy="259045"/>
    <xdr:sp macro="" textlink="">
      <xdr:nvSpPr>
        <xdr:cNvPr id="443" name="公債費以外該当値テキスト"/>
        <xdr:cNvSpPr txBox="1"/>
      </xdr:nvSpPr>
      <xdr:spPr>
        <a:xfrm>
          <a:off x="165989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159476</xdr:rowOff>
    </xdr:from>
    <xdr:to>
      <xdr:col>78</xdr:col>
      <xdr:colOff>120650</xdr:colOff>
      <xdr:row>76</xdr:row>
      <xdr:rowOff>89626</xdr:rowOff>
    </xdr:to>
    <xdr:sp macro="" textlink="">
      <xdr:nvSpPr>
        <xdr:cNvPr id="444" name="楕円 443"/>
        <xdr:cNvSpPr/>
      </xdr:nvSpPr>
      <xdr:spPr>
        <a:xfrm>
          <a:off x="15621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74403</xdr:rowOff>
    </xdr:from>
    <xdr:ext cx="736600" cy="259045"/>
    <xdr:sp macro="" textlink="">
      <xdr:nvSpPr>
        <xdr:cNvPr id="445" name="テキスト ボックス 444"/>
        <xdr:cNvSpPr txBox="1"/>
      </xdr:nvSpPr>
      <xdr:spPr>
        <a:xfrm>
          <a:off x="15290800" y="13104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6" name="楕円 445"/>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7" name="テキスト ボックス 446"/>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157843</xdr:rowOff>
    </xdr:from>
    <xdr:to>
      <xdr:col>69</xdr:col>
      <xdr:colOff>142875</xdr:colOff>
      <xdr:row>75</xdr:row>
      <xdr:rowOff>87993</xdr:rowOff>
    </xdr:to>
    <xdr:sp macro="" textlink="">
      <xdr:nvSpPr>
        <xdr:cNvPr id="448" name="楕円 447"/>
        <xdr:cNvSpPr/>
      </xdr:nvSpPr>
      <xdr:spPr>
        <a:xfrm>
          <a:off x="13843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98170</xdr:rowOff>
    </xdr:from>
    <xdr:ext cx="762000" cy="259045"/>
    <xdr:sp macro="" textlink="">
      <xdr:nvSpPr>
        <xdr:cNvPr id="449" name="テキスト ボックス 448"/>
        <xdr:cNvSpPr txBox="1"/>
      </xdr:nvSpPr>
      <xdr:spPr>
        <a:xfrm>
          <a:off x="13512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27215</xdr:rowOff>
    </xdr:from>
    <xdr:to>
      <xdr:col>65</xdr:col>
      <xdr:colOff>53975</xdr:colOff>
      <xdr:row>74</xdr:row>
      <xdr:rowOff>128815</xdr:rowOff>
    </xdr:to>
    <xdr:sp macro="" textlink="">
      <xdr:nvSpPr>
        <xdr:cNvPr id="450" name="楕円 449"/>
        <xdr:cNvSpPr/>
      </xdr:nvSpPr>
      <xdr:spPr>
        <a:xfrm>
          <a:off x="12954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138992</xdr:rowOff>
    </xdr:from>
    <xdr:ext cx="762000" cy="259045"/>
    <xdr:sp macro="" textlink="">
      <xdr:nvSpPr>
        <xdr:cNvPr id="451" name="テキスト ボックス 450"/>
        <xdr:cNvSpPr txBox="1"/>
      </xdr:nvSpPr>
      <xdr:spPr>
        <a:xfrm>
          <a:off x="12623800" y="124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11645</xdr:rowOff>
    </xdr:from>
    <xdr:to>
      <xdr:col>29</xdr:col>
      <xdr:colOff>127000</xdr:colOff>
      <xdr:row>15</xdr:row>
      <xdr:rowOff>19268</xdr:rowOff>
    </xdr:to>
    <xdr:cxnSp macro="">
      <xdr:nvCxnSpPr>
        <xdr:cNvPr id="49" name="直線コネクタ 48"/>
        <xdr:cNvCxnSpPr/>
      </xdr:nvCxnSpPr>
      <xdr:spPr bwMode="auto">
        <a:xfrm flipV="1">
          <a:off x="5003800" y="2631020"/>
          <a:ext cx="647700" cy="7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19268</xdr:rowOff>
    </xdr:from>
    <xdr:to>
      <xdr:col>26</xdr:col>
      <xdr:colOff>50800</xdr:colOff>
      <xdr:row>15</xdr:row>
      <xdr:rowOff>36878</xdr:rowOff>
    </xdr:to>
    <xdr:cxnSp macro="">
      <xdr:nvCxnSpPr>
        <xdr:cNvPr id="52" name="直線コネクタ 51"/>
        <xdr:cNvCxnSpPr/>
      </xdr:nvCxnSpPr>
      <xdr:spPr bwMode="auto">
        <a:xfrm flipV="1">
          <a:off x="4305300" y="2638643"/>
          <a:ext cx="698500" cy="17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36878</xdr:rowOff>
    </xdr:from>
    <xdr:to>
      <xdr:col>22</xdr:col>
      <xdr:colOff>114300</xdr:colOff>
      <xdr:row>15</xdr:row>
      <xdr:rowOff>60818</xdr:rowOff>
    </xdr:to>
    <xdr:cxnSp macro="">
      <xdr:nvCxnSpPr>
        <xdr:cNvPr id="55" name="直線コネクタ 54"/>
        <xdr:cNvCxnSpPr/>
      </xdr:nvCxnSpPr>
      <xdr:spPr bwMode="auto">
        <a:xfrm flipV="1">
          <a:off x="3606800" y="2656253"/>
          <a:ext cx="698500" cy="23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60818</xdr:rowOff>
    </xdr:from>
    <xdr:to>
      <xdr:col>18</xdr:col>
      <xdr:colOff>177800</xdr:colOff>
      <xdr:row>15</xdr:row>
      <xdr:rowOff>80226</xdr:rowOff>
    </xdr:to>
    <xdr:cxnSp macro="">
      <xdr:nvCxnSpPr>
        <xdr:cNvPr id="58" name="直線コネクタ 57"/>
        <xdr:cNvCxnSpPr/>
      </xdr:nvCxnSpPr>
      <xdr:spPr bwMode="auto">
        <a:xfrm flipV="1">
          <a:off x="2908300" y="2680193"/>
          <a:ext cx="698500" cy="19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132295</xdr:rowOff>
    </xdr:from>
    <xdr:to>
      <xdr:col>29</xdr:col>
      <xdr:colOff>177800</xdr:colOff>
      <xdr:row>15</xdr:row>
      <xdr:rowOff>62445</xdr:rowOff>
    </xdr:to>
    <xdr:sp macro="" textlink="">
      <xdr:nvSpPr>
        <xdr:cNvPr id="68" name="楕円 67"/>
        <xdr:cNvSpPr/>
      </xdr:nvSpPr>
      <xdr:spPr bwMode="auto">
        <a:xfrm>
          <a:off x="5600700" y="258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148822</xdr:rowOff>
    </xdr:from>
    <xdr:ext cx="762000" cy="259045"/>
    <xdr:sp macro="" textlink="">
      <xdr:nvSpPr>
        <xdr:cNvPr id="69" name="人口1人当たり決算額の推移該当値テキスト130"/>
        <xdr:cNvSpPr txBox="1"/>
      </xdr:nvSpPr>
      <xdr:spPr>
        <a:xfrm>
          <a:off x="5740400" y="24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139918</xdr:rowOff>
    </xdr:from>
    <xdr:to>
      <xdr:col>26</xdr:col>
      <xdr:colOff>101600</xdr:colOff>
      <xdr:row>15</xdr:row>
      <xdr:rowOff>70068</xdr:rowOff>
    </xdr:to>
    <xdr:sp macro="" textlink="">
      <xdr:nvSpPr>
        <xdr:cNvPr id="70" name="楕円 69"/>
        <xdr:cNvSpPr/>
      </xdr:nvSpPr>
      <xdr:spPr bwMode="auto">
        <a:xfrm>
          <a:off x="4953000" y="258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80245</xdr:rowOff>
    </xdr:from>
    <xdr:ext cx="736600" cy="259045"/>
    <xdr:sp macro="" textlink="">
      <xdr:nvSpPr>
        <xdr:cNvPr id="71" name="テキスト ボックス 70"/>
        <xdr:cNvSpPr txBox="1"/>
      </xdr:nvSpPr>
      <xdr:spPr>
        <a:xfrm>
          <a:off x="4622800" y="235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157528</xdr:rowOff>
    </xdr:from>
    <xdr:to>
      <xdr:col>22</xdr:col>
      <xdr:colOff>165100</xdr:colOff>
      <xdr:row>15</xdr:row>
      <xdr:rowOff>87678</xdr:rowOff>
    </xdr:to>
    <xdr:sp macro="" textlink="">
      <xdr:nvSpPr>
        <xdr:cNvPr id="72" name="楕円 71"/>
        <xdr:cNvSpPr/>
      </xdr:nvSpPr>
      <xdr:spPr bwMode="auto">
        <a:xfrm>
          <a:off x="4254500" y="260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97855</xdr:rowOff>
    </xdr:from>
    <xdr:ext cx="762000" cy="259045"/>
    <xdr:sp macro="" textlink="">
      <xdr:nvSpPr>
        <xdr:cNvPr id="73" name="テキスト ボックス 72"/>
        <xdr:cNvSpPr txBox="1"/>
      </xdr:nvSpPr>
      <xdr:spPr>
        <a:xfrm>
          <a:off x="3924300" y="2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10018</xdr:rowOff>
    </xdr:from>
    <xdr:to>
      <xdr:col>19</xdr:col>
      <xdr:colOff>38100</xdr:colOff>
      <xdr:row>15</xdr:row>
      <xdr:rowOff>111618</xdr:rowOff>
    </xdr:to>
    <xdr:sp macro="" textlink="">
      <xdr:nvSpPr>
        <xdr:cNvPr id="74" name="楕円 73"/>
        <xdr:cNvSpPr/>
      </xdr:nvSpPr>
      <xdr:spPr bwMode="auto">
        <a:xfrm>
          <a:off x="3556000" y="262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121795</xdr:rowOff>
    </xdr:from>
    <xdr:ext cx="762000" cy="259045"/>
    <xdr:sp macro="" textlink="">
      <xdr:nvSpPr>
        <xdr:cNvPr id="75" name="テキスト ボックス 74"/>
        <xdr:cNvSpPr txBox="1"/>
      </xdr:nvSpPr>
      <xdr:spPr>
        <a:xfrm>
          <a:off x="3225800" y="239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29426</xdr:rowOff>
    </xdr:from>
    <xdr:to>
      <xdr:col>15</xdr:col>
      <xdr:colOff>101600</xdr:colOff>
      <xdr:row>15</xdr:row>
      <xdr:rowOff>131026</xdr:rowOff>
    </xdr:to>
    <xdr:sp macro="" textlink="">
      <xdr:nvSpPr>
        <xdr:cNvPr id="76" name="楕円 75"/>
        <xdr:cNvSpPr/>
      </xdr:nvSpPr>
      <xdr:spPr bwMode="auto">
        <a:xfrm>
          <a:off x="2857500" y="2648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141203</xdr:rowOff>
    </xdr:from>
    <xdr:ext cx="762000" cy="259045"/>
    <xdr:sp macro="" textlink="">
      <xdr:nvSpPr>
        <xdr:cNvPr id="77" name="テキスト ボックス 76"/>
        <xdr:cNvSpPr txBox="1"/>
      </xdr:nvSpPr>
      <xdr:spPr>
        <a:xfrm>
          <a:off x="2527300" y="241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2920</xdr:rowOff>
    </xdr:from>
    <xdr:to>
      <xdr:col>29</xdr:col>
      <xdr:colOff>127000</xdr:colOff>
      <xdr:row>37</xdr:row>
      <xdr:rowOff>49368</xdr:rowOff>
    </xdr:to>
    <xdr:cxnSp macro="">
      <xdr:nvCxnSpPr>
        <xdr:cNvPr id="103" name="直線コネクタ 102"/>
        <xdr:cNvCxnSpPr/>
      </xdr:nvCxnSpPr>
      <xdr:spPr bwMode="auto">
        <a:xfrm flipV="1">
          <a:off x="5651500" y="6270370"/>
          <a:ext cx="0" cy="9036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21445</xdr:rowOff>
    </xdr:from>
    <xdr:ext cx="762000" cy="259045"/>
    <xdr:sp macro="" textlink="">
      <xdr:nvSpPr>
        <xdr:cNvPr id="104" name="人口1人当たり決算額の推移最小値テキスト445"/>
        <xdr:cNvSpPr txBox="1"/>
      </xdr:nvSpPr>
      <xdr:spPr>
        <a:xfrm>
          <a:off x="5740400" y="714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49368</xdr:rowOff>
    </xdr:from>
    <xdr:to>
      <xdr:col>30</xdr:col>
      <xdr:colOff>25400</xdr:colOff>
      <xdr:row>37</xdr:row>
      <xdr:rowOff>49368</xdr:rowOff>
    </xdr:to>
    <xdr:cxnSp macro="">
      <xdr:nvCxnSpPr>
        <xdr:cNvPr id="105" name="直線コネクタ 104"/>
        <xdr:cNvCxnSpPr/>
      </xdr:nvCxnSpPr>
      <xdr:spPr bwMode="auto">
        <a:xfrm>
          <a:off x="5562600" y="717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89297</xdr:rowOff>
    </xdr:from>
    <xdr:ext cx="762000" cy="259045"/>
    <xdr:sp macro="" textlink="">
      <xdr:nvSpPr>
        <xdr:cNvPr id="106" name="人口1人当たり決算額の推移最大値テキスト445"/>
        <xdr:cNvSpPr txBox="1"/>
      </xdr:nvSpPr>
      <xdr:spPr>
        <a:xfrm>
          <a:off x="5740400" y="60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2920</xdr:rowOff>
    </xdr:from>
    <xdr:to>
      <xdr:col>30</xdr:col>
      <xdr:colOff>25400</xdr:colOff>
      <xdr:row>34</xdr:row>
      <xdr:rowOff>2920</xdr:rowOff>
    </xdr:to>
    <xdr:cxnSp macro="">
      <xdr:nvCxnSpPr>
        <xdr:cNvPr id="107" name="直線コネクタ 106"/>
        <xdr:cNvCxnSpPr/>
      </xdr:nvCxnSpPr>
      <xdr:spPr bwMode="auto">
        <a:xfrm>
          <a:off x="5562600" y="6270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165880</xdr:rowOff>
    </xdr:from>
    <xdr:to>
      <xdr:col>29</xdr:col>
      <xdr:colOff>127000</xdr:colOff>
      <xdr:row>35</xdr:row>
      <xdr:rowOff>84787</xdr:rowOff>
    </xdr:to>
    <xdr:cxnSp macro="">
      <xdr:nvCxnSpPr>
        <xdr:cNvPr id="108" name="直線コネクタ 107"/>
        <xdr:cNvCxnSpPr/>
      </xdr:nvCxnSpPr>
      <xdr:spPr bwMode="auto">
        <a:xfrm>
          <a:off x="5003800" y="6433330"/>
          <a:ext cx="647700" cy="261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117899</xdr:rowOff>
    </xdr:from>
    <xdr:ext cx="762000" cy="259045"/>
    <xdr:sp macro="" textlink="">
      <xdr:nvSpPr>
        <xdr:cNvPr id="109" name="人口1人当たり決算額の推移平均値テキスト445"/>
        <xdr:cNvSpPr txBox="1"/>
      </xdr:nvSpPr>
      <xdr:spPr>
        <a:xfrm>
          <a:off x="5740400" y="6728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145822</xdr:rowOff>
    </xdr:from>
    <xdr:to>
      <xdr:col>29</xdr:col>
      <xdr:colOff>177800</xdr:colOff>
      <xdr:row>35</xdr:row>
      <xdr:rowOff>247422</xdr:rowOff>
    </xdr:to>
    <xdr:sp macro="" textlink="">
      <xdr:nvSpPr>
        <xdr:cNvPr id="110" name="フローチャート: 判断 109"/>
        <xdr:cNvSpPr/>
      </xdr:nvSpPr>
      <xdr:spPr bwMode="auto">
        <a:xfrm>
          <a:off x="56007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5966</xdr:rowOff>
    </xdr:from>
    <xdr:to>
      <xdr:col>26</xdr:col>
      <xdr:colOff>50800</xdr:colOff>
      <xdr:row>34</xdr:row>
      <xdr:rowOff>165880</xdr:rowOff>
    </xdr:to>
    <xdr:cxnSp macro="">
      <xdr:nvCxnSpPr>
        <xdr:cNvPr id="111" name="直線コネクタ 110"/>
        <xdr:cNvCxnSpPr/>
      </xdr:nvCxnSpPr>
      <xdr:spPr bwMode="auto">
        <a:xfrm>
          <a:off x="4305300" y="6273416"/>
          <a:ext cx="698500" cy="15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157093</xdr:rowOff>
    </xdr:from>
    <xdr:to>
      <xdr:col>26</xdr:col>
      <xdr:colOff>101600</xdr:colOff>
      <xdr:row>35</xdr:row>
      <xdr:rowOff>258693</xdr:rowOff>
    </xdr:to>
    <xdr:sp macro="" textlink="">
      <xdr:nvSpPr>
        <xdr:cNvPr id="112" name="フローチャート: 判断 111"/>
        <xdr:cNvSpPr/>
      </xdr:nvSpPr>
      <xdr:spPr bwMode="auto">
        <a:xfrm>
          <a:off x="4953000" y="6767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243470</xdr:rowOff>
    </xdr:from>
    <xdr:ext cx="736600" cy="259045"/>
    <xdr:sp macro="" textlink="">
      <xdr:nvSpPr>
        <xdr:cNvPr id="113" name="テキスト ボックス 112"/>
        <xdr:cNvSpPr txBox="1"/>
      </xdr:nvSpPr>
      <xdr:spPr>
        <a:xfrm>
          <a:off x="4622800" y="6853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298784</xdr:rowOff>
    </xdr:from>
    <xdr:to>
      <xdr:col>22</xdr:col>
      <xdr:colOff>114300</xdr:colOff>
      <xdr:row>34</xdr:row>
      <xdr:rowOff>5966</xdr:rowOff>
    </xdr:to>
    <xdr:cxnSp macro="">
      <xdr:nvCxnSpPr>
        <xdr:cNvPr id="114" name="直線コネクタ 113"/>
        <xdr:cNvCxnSpPr/>
      </xdr:nvCxnSpPr>
      <xdr:spPr bwMode="auto">
        <a:xfrm>
          <a:off x="3606800" y="6223334"/>
          <a:ext cx="698500" cy="50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165761</xdr:rowOff>
    </xdr:from>
    <xdr:to>
      <xdr:col>22</xdr:col>
      <xdr:colOff>165100</xdr:colOff>
      <xdr:row>35</xdr:row>
      <xdr:rowOff>267361</xdr:rowOff>
    </xdr:to>
    <xdr:sp macro="" textlink="">
      <xdr:nvSpPr>
        <xdr:cNvPr id="115" name="フローチャート: 判断 114"/>
        <xdr:cNvSpPr/>
      </xdr:nvSpPr>
      <xdr:spPr bwMode="auto">
        <a:xfrm>
          <a:off x="42545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252138</xdr:rowOff>
    </xdr:from>
    <xdr:ext cx="762000" cy="259045"/>
    <xdr:sp macro="" textlink="">
      <xdr:nvSpPr>
        <xdr:cNvPr id="116" name="テキスト ボックス 115"/>
        <xdr:cNvSpPr txBox="1"/>
      </xdr:nvSpPr>
      <xdr:spPr>
        <a:xfrm>
          <a:off x="39243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298784</xdr:rowOff>
    </xdr:from>
    <xdr:to>
      <xdr:col>18</xdr:col>
      <xdr:colOff>177800</xdr:colOff>
      <xdr:row>34</xdr:row>
      <xdr:rowOff>63124</xdr:rowOff>
    </xdr:to>
    <xdr:cxnSp macro="">
      <xdr:nvCxnSpPr>
        <xdr:cNvPr id="117" name="直線コネクタ 116"/>
        <xdr:cNvCxnSpPr/>
      </xdr:nvCxnSpPr>
      <xdr:spPr bwMode="auto">
        <a:xfrm flipV="1">
          <a:off x="2908300" y="6223334"/>
          <a:ext cx="698500" cy="107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163192</xdr:rowOff>
    </xdr:from>
    <xdr:to>
      <xdr:col>19</xdr:col>
      <xdr:colOff>38100</xdr:colOff>
      <xdr:row>35</xdr:row>
      <xdr:rowOff>264792</xdr:rowOff>
    </xdr:to>
    <xdr:sp macro="" textlink="">
      <xdr:nvSpPr>
        <xdr:cNvPr id="118" name="フローチャート: 判断 117"/>
        <xdr:cNvSpPr/>
      </xdr:nvSpPr>
      <xdr:spPr bwMode="auto">
        <a:xfrm>
          <a:off x="3556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249569</xdr:rowOff>
    </xdr:from>
    <xdr:ext cx="762000" cy="259045"/>
    <xdr:sp macro="" textlink="">
      <xdr:nvSpPr>
        <xdr:cNvPr id="119" name="テキスト ボックス 118"/>
        <xdr:cNvSpPr txBox="1"/>
      </xdr:nvSpPr>
      <xdr:spPr>
        <a:xfrm>
          <a:off x="32258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166612</xdr:rowOff>
    </xdr:from>
    <xdr:to>
      <xdr:col>15</xdr:col>
      <xdr:colOff>101600</xdr:colOff>
      <xdr:row>35</xdr:row>
      <xdr:rowOff>268212</xdr:rowOff>
    </xdr:to>
    <xdr:sp macro="" textlink="">
      <xdr:nvSpPr>
        <xdr:cNvPr id="120" name="フローチャート: 判断 119"/>
        <xdr:cNvSpPr/>
      </xdr:nvSpPr>
      <xdr:spPr bwMode="auto">
        <a:xfrm>
          <a:off x="2857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252989</xdr:rowOff>
    </xdr:from>
    <xdr:ext cx="762000" cy="259045"/>
    <xdr:sp macro="" textlink="">
      <xdr:nvSpPr>
        <xdr:cNvPr id="121" name="テキスト ボックス 120"/>
        <xdr:cNvSpPr txBox="1"/>
      </xdr:nvSpPr>
      <xdr:spPr>
        <a:xfrm>
          <a:off x="2527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33987</xdr:rowOff>
    </xdr:from>
    <xdr:to>
      <xdr:col>29</xdr:col>
      <xdr:colOff>177800</xdr:colOff>
      <xdr:row>35</xdr:row>
      <xdr:rowOff>135587</xdr:rowOff>
    </xdr:to>
    <xdr:sp macro="" textlink="">
      <xdr:nvSpPr>
        <xdr:cNvPr id="127" name="楕円 126"/>
        <xdr:cNvSpPr/>
      </xdr:nvSpPr>
      <xdr:spPr bwMode="auto">
        <a:xfrm>
          <a:off x="5600700" y="664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221964</xdr:rowOff>
    </xdr:from>
    <xdr:ext cx="762000" cy="259045"/>
    <xdr:sp macro="" textlink="">
      <xdr:nvSpPr>
        <xdr:cNvPr id="128" name="人口1人当たり決算額の推移該当値テキスト445"/>
        <xdr:cNvSpPr txBox="1"/>
      </xdr:nvSpPr>
      <xdr:spPr>
        <a:xfrm>
          <a:off x="5740400" y="648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115080</xdr:rowOff>
    </xdr:from>
    <xdr:to>
      <xdr:col>26</xdr:col>
      <xdr:colOff>101600</xdr:colOff>
      <xdr:row>34</xdr:row>
      <xdr:rowOff>216680</xdr:rowOff>
    </xdr:to>
    <xdr:sp macro="" textlink="">
      <xdr:nvSpPr>
        <xdr:cNvPr id="129" name="楕円 128"/>
        <xdr:cNvSpPr/>
      </xdr:nvSpPr>
      <xdr:spPr bwMode="auto">
        <a:xfrm>
          <a:off x="4953000" y="6382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226857</xdr:rowOff>
    </xdr:from>
    <xdr:ext cx="736600" cy="259045"/>
    <xdr:sp macro="" textlink="">
      <xdr:nvSpPr>
        <xdr:cNvPr id="130" name="テキスト ボックス 129"/>
        <xdr:cNvSpPr txBox="1"/>
      </xdr:nvSpPr>
      <xdr:spPr>
        <a:xfrm>
          <a:off x="4622800" y="6151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298066</xdr:rowOff>
    </xdr:from>
    <xdr:to>
      <xdr:col>22</xdr:col>
      <xdr:colOff>165100</xdr:colOff>
      <xdr:row>34</xdr:row>
      <xdr:rowOff>56766</xdr:rowOff>
    </xdr:to>
    <xdr:sp macro="" textlink="">
      <xdr:nvSpPr>
        <xdr:cNvPr id="131" name="楕円 130"/>
        <xdr:cNvSpPr/>
      </xdr:nvSpPr>
      <xdr:spPr bwMode="auto">
        <a:xfrm>
          <a:off x="4254500" y="6222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66943</xdr:rowOff>
    </xdr:from>
    <xdr:ext cx="762000" cy="259045"/>
    <xdr:sp macro="" textlink="">
      <xdr:nvSpPr>
        <xdr:cNvPr id="132" name="テキスト ボックス 131"/>
        <xdr:cNvSpPr txBox="1"/>
      </xdr:nvSpPr>
      <xdr:spPr>
        <a:xfrm>
          <a:off x="3924300" y="599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247984</xdr:rowOff>
    </xdr:from>
    <xdr:to>
      <xdr:col>19</xdr:col>
      <xdr:colOff>38100</xdr:colOff>
      <xdr:row>34</xdr:row>
      <xdr:rowOff>6684</xdr:rowOff>
    </xdr:to>
    <xdr:sp macro="" textlink="">
      <xdr:nvSpPr>
        <xdr:cNvPr id="133" name="楕円 132"/>
        <xdr:cNvSpPr/>
      </xdr:nvSpPr>
      <xdr:spPr bwMode="auto">
        <a:xfrm>
          <a:off x="3556000" y="6172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16861</xdr:rowOff>
    </xdr:from>
    <xdr:ext cx="762000" cy="259045"/>
    <xdr:sp macro="" textlink="">
      <xdr:nvSpPr>
        <xdr:cNvPr id="134" name="テキスト ボックス 133"/>
        <xdr:cNvSpPr txBox="1"/>
      </xdr:nvSpPr>
      <xdr:spPr>
        <a:xfrm>
          <a:off x="3225800" y="594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12324</xdr:rowOff>
    </xdr:from>
    <xdr:to>
      <xdr:col>15</xdr:col>
      <xdr:colOff>101600</xdr:colOff>
      <xdr:row>34</xdr:row>
      <xdr:rowOff>113924</xdr:rowOff>
    </xdr:to>
    <xdr:sp macro="" textlink="">
      <xdr:nvSpPr>
        <xdr:cNvPr id="135" name="楕円 134"/>
        <xdr:cNvSpPr/>
      </xdr:nvSpPr>
      <xdr:spPr bwMode="auto">
        <a:xfrm>
          <a:off x="2857500" y="627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124101</xdr:rowOff>
    </xdr:from>
    <xdr:ext cx="762000" cy="259045"/>
    <xdr:sp macro="" textlink="">
      <xdr:nvSpPr>
        <xdr:cNvPr id="136" name="テキスト ボックス 135"/>
        <xdr:cNvSpPr txBox="1"/>
      </xdr:nvSpPr>
      <xdr:spPr>
        <a:xfrm>
          <a:off x="2527300" y="604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
1,031
308.08
2,679,506
2,654,452
24,754
1,400,901
3,991,487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57949</xdr:rowOff>
    </xdr:from>
    <xdr:to>
      <xdr:col>24</xdr:col>
      <xdr:colOff>63500</xdr:colOff>
      <xdr:row>34</xdr:row>
      <xdr:rowOff>131225</xdr:rowOff>
    </xdr:to>
    <xdr:cxnSp macro="">
      <xdr:nvCxnSpPr>
        <xdr:cNvPr id="60" name="直線コネクタ 59"/>
        <xdr:cNvCxnSpPr/>
      </xdr:nvCxnSpPr>
      <xdr:spPr>
        <a:xfrm flipV="1">
          <a:off x="3797300" y="5887249"/>
          <a:ext cx="838200" cy="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131225</xdr:rowOff>
    </xdr:from>
    <xdr:to>
      <xdr:col>19</xdr:col>
      <xdr:colOff>177800</xdr:colOff>
      <xdr:row>34</xdr:row>
      <xdr:rowOff>167606</xdr:rowOff>
    </xdr:to>
    <xdr:cxnSp macro="">
      <xdr:nvCxnSpPr>
        <xdr:cNvPr id="63" name="直線コネクタ 62"/>
        <xdr:cNvCxnSpPr/>
      </xdr:nvCxnSpPr>
      <xdr:spPr>
        <a:xfrm flipV="1">
          <a:off x="2908300" y="5960525"/>
          <a:ext cx="8890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167606</xdr:rowOff>
    </xdr:from>
    <xdr:to>
      <xdr:col>15</xdr:col>
      <xdr:colOff>50800</xdr:colOff>
      <xdr:row>35</xdr:row>
      <xdr:rowOff>6586</xdr:rowOff>
    </xdr:to>
    <xdr:cxnSp macro="">
      <xdr:nvCxnSpPr>
        <xdr:cNvPr id="66" name="直線コネクタ 65"/>
        <xdr:cNvCxnSpPr/>
      </xdr:nvCxnSpPr>
      <xdr:spPr>
        <a:xfrm flipV="1">
          <a:off x="2019300" y="5996906"/>
          <a:ext cx="889000" cy="1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6586</xdr:rowOff>
    </xdr:from>
    <xdr:to>
      <xdr:col>10</xdr:col>
      <xdr:colOff>114300</xdr:colOff>
      <xdr:row>35</xdr:row>
      <xdr:rowOff>13538</xdr:rowOff>
    </xdr:to>
    <xdr:cxnSp macro="">
      <xdr:nvCxnSpPr>
        <xdr:cNvPr id="69" name="直線コネクタ 68"/>
        <xdr:cNvCxnSpPr/>
      </xdr:nvCxnSpPr>
      <xdr:spPr>
        <a:xfrm flipV="1">
          <a:off x="1130300" y="6007336"/>
          <a:ext cx="889000" cy="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7149</xdr:rowOff>
    </xdr:from>
    <xdr:to>
      <xdr:col>24</xdr:col>
      <xdr:colOff>114300</xdr:colOff>
      <xdr:row>34</xdr:row>
      <xdr:rowOff>108749</xdr:rowOff>
    </xdr:to>
    <xdr:sp macro="" textlink="">
      <xdr:nvSpPr>
        <xdr:cNvPr id="79" name="楕円 78"/>
        <xdr:cNvSpPr/>
      </xdr:nvSpPr>
      <xdr:spPr>
        <a:xfrm>
          <a:off x="4584700" y="583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30026</xdr:rowOff>
    </xdr:from>
    <xdr:ext cx="599010" cy="259045"/>
    <xdr:sp macro="" textlink="">
      <xdr:nvSpPr>
        <xdr:cNvPr id="80" name="人件費該当値テキスト"/>
        <xdr:cNvSpPr txBox="1"/>
      </xdr:nvSpPr>
      <xdr:spPr>
        <a:xfrm>
          <a:off x="4686300" y="568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80425</xdr:rowOff>
    </xdr:from>
    <xdr:to>
      <xdr:col>20</xdr:col>
      <xdr:colOff>38100</xdr:colOff>
      <xdr:row>35</xdr:row>
      <xdr:rowOff>10575</xdr:rowOff>
    </xdr:to>
    <xdr:sp macro="" textlink="">
      <xdr:nvSpPr>
        <xdr:cNvPr id="81" name="楕円 80"/>
        <xdr:cNvSpPr/>
      </xdr:nvSpPr>
      <xdr:spPr>
        <a:xfrm>
          <a:off x="3746500" y="59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27102</xdr:rowOff>
    </xdr:from>
    <xdr:ext cx="599010" cy="259045"/>
    <xdr:sp macro="" textlink="">
      <xdr:nvSpPr>
        <xdr:cNvPr id="82" name="テキスト ボックス 81"/>
        <xdr:cNvSpPr txBox="1"/>
      </xdr:nvSpPr>
      <xdr:spPr>
        <a:xfrm>
          <a:off x="3497795" y="568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116806</xdr:rowOff>
    </xdr:from>
    <xdr:to>
      <xdr:col>15</xdr:col>
      <xdr:colOff>101600</xdr:colOff>
      <xdr:row>35</xdr:row>
      <xdr:rowOff>46956</xdr:rowOff>
    </xdr:to>
    <xdr:sp macro="" textlink="">
      <xdr:nvSpPr>
        <xdr:cNvPr id="83" name="楕円 82"/>
        <xdr:cNvSpPr/>
      </xdr:nvSpPr>
      <xdr:spPr>
        <a:xfrm>
          <a:off x="2857500" y="59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63483</xdr:rowOff>
    </xdr:from>
    <xdr:ext cx="599010" cy="259045"/>
    <xdr:sp macro="" textlink="">
      <xdr:nvSpPr>
        <xdr:cNvPr id="84" name="テキスト ボックス 83"/>
        <xdr:cNvSpPr txBox="1"/>
      </xdr:nvSpPr>
      <xdr:spPr>
        <a:xfrm>
          <a:off x="2608795" y="572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127236</xdr:rowOff>
    </xdr:from>
    <xdr:to>
      <xdr:col>10</xdr:col>
      <xdr:colOff>165100</xdr:colOff>
      <xdr:row>35</xdr:row>
      <xdr:rowOff>57386</xdr:rowOff>
    </xdr:to>
    <xdr:sp macro="" textlink="">
      <xdr:nvSpPr>
        <xdr:cNvPr id="85" name="楕円 84"/>
        <xdr:cNvSpPr/>
      </xdr:nvSpPr>
      <xdr:spPr>
        <a:xfrm>
          <a:off x="1968500" y="595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73913</xdr:rowOff>
    </xdr:from>
    <xdr:ext cx="599010" cy="259045"/>
    <xdr:sp macro="" textlink="">
      <xdr:nvSpPr>
        <xdr:cNvPr id="86" name="テキスト ボックス 85"/>
        <xdr:cNvSpPr txBox="1"/>
      </xdr:nvSpPr>
      <xdr:spPr>
        <a:xfrm>
          <a:off x="1719795" y="573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134188</xdr:rowOff>
    </xdr:from>
    <xdr:to>
      <xdr:col>6</xdr:col>
      <xdr:colOff>38100</xdr:colOff>
      <xdr:row>35</xdr:row>
      <xdr:rowOff>64338</xdr:rowOff>
    </xdr:to>
    <xdr:sp macro="" textlink="">
      <xdr:nvSpPr>
        <xdr:cNvPr id="87" name="楕円 86"/>
        <xdr:cNvSpPr/>
      </xdr:nvSpPr>
      <xdr:spPr>
        <a:xfrm>
          <a:off x="1079500" y="59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80865</xdr:rowOff>
    </xdr:from>
    <xdr:ext cx="599010" cy="259045"/>
    <xdr:sp macro="" textlink="">
      <xdr:nvSpPr>
        <xdr:cNvPr id="88" name="テキスト ボックス 87"/>
        <xdr:cNvSpPr txBox="1"/>
      </xdr:nvSpPr>
      <xdr:spPr>
        <a:xfrm>
          <a:off x="830795" y="573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124034</xdr:rowOff>
    </xdr:from>
    <xdr:to>
      <xdr:col>24</xdr:col>
      <xdr:colOff>63500</xdr:colOff>
      <xdr:row>55</xdr:row>
      <xdr:rowOff>128327</xdr:rowOff>
    </xdr:to>
    <xdr:cxnSp macro="">
      <xdr:nvCxnSpPr>
        <xdr:cNvPr id="117" name="直線コネクタ 116"/>
        <xdr:cNvCxnSpPr/>
      </xdr:nvCxnSpPr>
      <xdr:spPr>
        <a:xfrm>
          <a:off x="3797300" y="9553784"/>
          <a:ext cx="8382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124034</xdr:rowOff>
    </xdr:from>
    <xdr:to>
      <xdr:col>19</xdr:col>
      <xdr:colOff>177800</xdr:colOff>
      <xdr:row>56</xdr:row>
      <xdr:rowOff>48044</xdr:rowOff>
    </xdr:to>
    <xdr:cxnSp macro="">
      <xdr:nvCxnSpPr>
        <xdr:cNvPr id="120" name="直線コネクタ 119"/>
        <xdr:cNvCxnSpPr/>
      </xdr:nvCxnSpPr>
      <xdr:spPr>
        <a:xfrm flipV="1">
          <a:off x="2908300" y="9553784"/>
          <a:ext cx="889000" cy="9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48044</xdr:rowOff>
    </xdr:from>
    <xdr:to>
      <xdr:col>15</xdr:col>
      <xdr:colOff>50800</xdr:colOff>
      <xdr:row>56</xdr:row>
      <xdr:rowOff>102482</xdr:rowOff>
    </xdr:to>
    <xdr:cxnSp macro="">
      <xdr:nvCxnSpPr>
        <xdr:cNvPr id="123" name="直線コネクタ 122"/>
        <xdr:cNvCxnSpPr/>
      </xdr:nvCxnSpPr>
      <xdr:spPr>
        <a:xfrm flipV="1">
          <a:off x="2019300" y="9649244"/>
          <a:ext cx="889000" cy="5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102482</xdr:rowOff>
    </xdr:from>
    <xdr:to>
      <xdr:col>10</xdr:col>
      <xdr:colOff>114300</xdr:colOff>
      <xdr:row>56</xdr:row>
      <xdr:rowOff>131728</xdr:rowOff>
    </xdr:to>
    <xdr:cxnSp macro="">
      <xdr:nvCxnSpPr>
        <xdr:cNvPr id="126" name="直線コネクタ 125"/>
        <xdr:cNvCxnSpPr/>
      </xdr:nvCxnSpPr>
      <xdr:spPr>
        <a:xfrm flipV="1">
          <a:off x="1130300" y="9703682"/>
          <a:ext cx="889000" cy="2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77527</xdr:rowOff>
    </xdr:from>
    <xdr:to>
      <xdr:col>24</xdr:col>
      <xdr:colOff>114300</xdr:colOff>
      <xdr:row>56</xdr:row>
      <xdr:rowOff>7677</xdr:rowOff>
    </xdr:to>
    <xdr:sp macro="" textlink="">
      <xdr:nvSpPr>
        <xdr:cNvPr id="136" name="楕円 135"/>
        <xdr:cNvSpPr/>
      </xdr:nvSpPr>
      <xdr:spPr>
        <a:xfrm>
          <a:off x="4584700" y="95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100404</xdr:rowOff>
    </xdr:from>
    <xdr:ext cx="599010" cy="259045"/>
    <xdr:sp macro="" textlink="">
      <xdr:nvSpPr>
        <xdr:cNvPr id="137" name="物件費該当値テキスト"/>
        <xdr:cNvSpPr txBox="1"/>
      </xdr:nvSpPr>
      <xdr:spPr>
        <a:xfrm>
          <a:off x="4686300" y="935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73234</xdr:rowOff>
    </xdr:from>
    <xdr:to>
      <xdr:col>20</xdr:col>
      <xdr:colOff>38100</xdr:colOff>
      <xdr:row>56</xdr:row>
      <xdr:rowOff>3384</xdr:rowOff>
    </xdr:to>
    <xdr:sp macro="" textlink="">
      <xdr:nvSpPr>
        <xdr:cNvPr id="138" name="楕円 137"/>
        <xdr:cNvSpPr/>
      </xdr:nvSpPr>
      <xdr:spPr>
        <a:xfrm>
          <a:off x="3746500" y="95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19911</xdr:rowOff>
    </xdr:from>
    <xdr:ext cx="599010" cy="259045"/>
    <xdr:sp macro="" textlink="">
      <xdr:nvSpPr>
        <xdr:cNvPr id="139" name="テキスト ボックス 138"/>
        <xdr:cNvSpPr txBox="1"/>
      </xdr:nvSpPr>
      <xdr:spPr>
        <a:xfrm>
          <a:off x="3497795" y="927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168694</xdr:rowOff>
    </xdr:from>
    <xdr:to>
      <xdr:col>15</xdr:col>
      <xdr:colOff>101600</xdr:colOff>
      <xdr:row>56</xdr:row>
      <xdr:rowOff>98844</xdr:rowOff>
    </xdr:to>
    <xdr:sp macro="" textlink="">
      <xdr:nvSpPr>
        <xdr:cNvPr id="140" name="楕円 139"/>
        <xdr:cNvSpPr/>
      </xdr:nvSpPr>
      <xdr:spPr>
        <a:xfrm>
          <a:off x="2857500" y="959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115371</xdr:rowOff>
    </xdr:from>
    <xdr:ext cx="599010" cy="259045"/>
    <xdr:sp macro="" textlink="">
      <xdr:nvSpPr>
        <xdr:cNvPr id="141" name="テキスト ボックス 140"/>
        <xdr:cNvSpPr txBox="1"/>
      </xdr:nvSpPr>
      <xdr:spPr>
        <a:xfrm>
          <a:off x="2608795" y="937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51682</xdr:rowOff>
    </xdr:from>
    <xdr:to>
      <xdr:col>10</xdr:col>
      <xdr:colOff>165100</xdr:colOff>
      <xdr:row>56</xdr:row>
      <xdr:rowOff>153282</xdr:rowOff>
    </xdr:to>
    <xdr:sp macro="" textlink="">
      <xdr:nvSpPr>
        <xdr:cNvPr id="142" name="楕円 141"/>
        <xdr:cNvSpPr/>
      </xdr:nvSpPr>
      <xdr:spPr>
        <a:xfrm>
          <a:off x="1968500" y="96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169809</xdr:rowOff>
    </xdr:from>
    <xdr:ext cx="599010" cy="259045"/>
    <xdr:sp macro="" textlink="">
      <xdr:nvSpPr>
        <xdr:cNvPr id="143" name="テキスト ボックス 142"/>
        <xdr:cNvSpPr txBox="1"/>
      </xdr:nvSpPr>
      <xdr:spPr>
        <a:xfrm>
          <a:off x="1719795" y="942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80928</xdr:rowOff>
    </xdr:from>
    <xdr:to>
      <xdr:col>6</xdr:col>
      <xdr:colOff>38100</xdr:colOff>
      <xdr:row>57</xdr:row>
      <xdr:rowOff>11078</xdr:rowOff>
    </xdr:to>
    <xdr:sp macro="" textlink="">
      <xdr:nvSpPr>
        <xdr:cNvPr id="144" name="楕円 143"/>
        <xdr:cNvSpPr/>
      </xdr:nvSpPr>
      <xdr:spPr>
        <a:xfrm>
          <a:off x="1079500" y="96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27605</xdr:rowOff>
    </xdr:from>
    <xdr:ext cx="599010" cy="259045"/>
    <xdr:sp macro="" textlink="">
      <xdr:nvSpPr>
        <xdr:cNvPr id="145" name="テキスト ボックス 144"/>
        <xdr:cNvSpPr txBox="1"/>
      </xdr:nvSpPr>
      <xdr:spPr>
        <a:xfrm>
          <a:off x="830795" y="945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157573</xdr:rowOff>
    </xdr:from>
    <xdr:to>
      <xdr:col>24</xdr:col>
      <xdr:colOff>63500</xdr:colOff>
      <xdr:row>76</xdr:row>
      <xdr:rowOff>164984</xdr:rowOff>
    </xdr:to>
    <xdr:cxnSp macro="">
      <xdr:nvCxnSpPr>
        <xdr:cNvPr id="174" name="直線コネクタ 173"/>
        <xdr:cNvCxnSpPr/>
      </xdr:nvCxnSpPr>
      <xdr:spPr>
        <a:xfrm>
          <a:off x="3797300" y="13187773"/>
          <a:ext cx="8382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90319</xdr:rowOff>
    </xdr:from>
    <xdr:to>
      <xdr:col>19</xdr:col>
      <xdr:colOff>177800</xdr:colOff>
      <xdr:row>76</xdr:row>
      <xdr:rowOff>157573</xdr:rowOff>
    </xdr:to>
    <xdr:cxnSp macro="">
      <xdr:nvCxnSpPr>
        <xdr:cNvPr id="177" name="直線コネクタ 176"/>
        <xdr:cNvCxnSpPr/>
      </xdr:nvCxnSpPr>
      <xdr:spPr>
        <a:xfrm>
          <a:off x="2908300" y="12949069"/>
          <a:ext cx="889000" cy="23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105753</xdr:rowOff>
    </xdr:from>
    <xdr:to>
      <xdr:col>15</xdr:col>
      <xdr:colOff>50800</xdr:colOff>
      <xdr:row>75</xdr:row>
      <xdr:rowOff>90319</xdr:rowOff>
    </xdr:to>
    <xdr:cxnSp macro="">
      <xdr:nvCxnSpPr>
        <xdr:cNvPr id="180" name="直線コネクタ 179"/>
        <xdr:cNvCxnSpPr/>
      </xdr:nvCxnSpPr>
      <xdr:spPr>
        <a:xfrm>
          <a:off x="2019300" y="12793053"/>
          <a:ext cx="889000" cy="15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105753</xdr:rowOff>
    </xdr:from>
    <xdr:to>
      <xdr:col>10</xdr:col>
      <xdr:colOff>114300</xdr:colOff>
      <xdr:row>76</xdr:row>
      <xdr:rowOff>148661</xdr:rowOff>
    </xdr:to>
    <xdr:cxnSp macro="">
      <xdr:nvCxnSpPr>
        <xdr:cNvPr id="183" name="直線コネクタ 182"/>
        <xdr:cNvCxnSpPr/>
      </xdr:nvCxnSpPr>
      <xdr:spPr>
        <a:xfrm flipV="1">
          <a:off x="1130300" y="12793053"/>
          <a:ext cx="889000" cy="38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114184</xdr:rowOff>
    </xdr:from>
    <xdr:to>
      <xdr:col>24</xdr:col>
      <xdr:colOff>114300</xdr:colOff>
      <xdr:row>77</xdr:row>
      <xdr:rowOff>44334</xdr:rowOff>
    </xdr:to>
    <xdr:sp macro="" textlink="">
      <xdr:nvSpPr>
        <xdr:cNvPr id="193" name="楕円 192"/>
        <xdr:cNvSpPr/>
      </xdr:nvSpPr>
      <xdr:spPr>
        <a:xfrm>
          <a:off x="4584700" y="131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137061</xdr:rowOff>
    </xdr:from>
    <xdr:ext cx="599010" cy="259045"/>
    <xdr:sp macro="" textlink="">
      <xdr:nvSpPr>
        <xdr:cNvPr id="194" name="維持補修費該当値テキスト"/>
        <xdr:cNvSpPr txBox="1"/>
      </xdr:nvSpPr>
      <xdr:spPr>
        <a:xfrm>
          <a:off x="4686300" y="1299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106773</xdr:rowOff>
    </xdr:from>
    <xdr:to>
      <xdr:col>20</xdr:col>
      <xdr:colOff>38100</xdr:colOff>
      <xdr:row>77</xdr:row>
      <xdr:rowOff>36923</xdr:rowOff>
    </xdr:to>
    <xdr:sp macro="" textlink="">
      <xdr:nvSpPr>
        <xdr:cNvPr id="195" name="楕円 194"/>
        <xdr:cNvSpPr/>
      </xdr:nvSpPr>
      <xdr:spPr>
        <a:xfrm>
          <a:off x="3746500" y="1313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53450</xdr:rowOff>
    </xdr:from>
    <xdr:ext cx="599010" cy="259045"/>
    <xdr:sp macro="" textlink="">
      <xdr:nvSpPr>
        <xdr:cNvPr id="196" name="テキスト ボックス 195"/>
        <xdr:cNvSpPr txBox="1"/>
      </xdr:nvSpPr>
      <xdr:spPr>
        <a:xfrm>
          <a:off x="3497795" y="1291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39519</xdr:rowOff>
    </xdr:from>
    <xdr:to>
      <xdr:col>15</xdr:col>
      <xdr:colOff>101600</xdr:colOff>
      <xdr:row>75</xdr:row>
      <xdr:rowOff>141119</xdr:rowOff>
    </xdr:to>
    <xdr:sp macro="" textlink="">
      <xdr:nvSpPr>
        <xdr:cNvPr id="197" name="楕円 196"/>
        <xdr:cNvSpPr/>
      </xdr:nvSpPr>
      <xdr:spPr>
        <a:xfrm>
          <a:off x="2857500" y="1289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157646</xdr:rowOff>
    </xdr:from>
    <xdr:ext cx="599010" cy="259045"/>
    <xdr:sp macro="" textlink="">
      <xdr:nvSpPr>
        <xdr:cNvPr id="198" name="テキスト ボックス 197"/>
        <xdr:cNvSpPr txBox="1"/>
      </xdr:nvSpPr>
      <xdr:spPr>
        <a:xfrm>
          <a:off x="2608795" y="1267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54953</xdr:rowOff>
    </xdr:from>
    <xdr:to>
      <xdr:col>10</xdr:col>
      <xdr:colOff>165100</xdr:colOff>
      <xdr:row>74</xdr:row>
      <xdr:rowOff>156553</xdr:rowOff>
    </xdr:to>
    <xdr:sp macro="" textlink="">
      <xdr:nvSpPr>
        <xdr:cNvPr id="199" name="楕円 198"/>
        <xdr:cNvSpPr/>
      </xdr:nvSpPr>
      <xdr:spPr>
        <a:xfrm>
          <a:off x="1968500" y="127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1630</xdr:rowOff>
    </xdr:from>
    <xdr:ext cx="599010" cy="259045"/>
    <xdr:sp macro="" textlink="">
      <xdr:nvSpPr>
        <xdr:cNvPr id="200" name="テキスト ボックス 199"/>
        <xdr:cNvSpPr txBox="1"/>
      </xdr:nvSpPr>
      <xdr:spPr>
        <a:xfrm>
          <a:off x="1719795" y="1251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97861</xdr:rowOff>
    </xdr:from>
    <xdr:to>
      <xdr:col>6</xdr:col>
      <xdr:colOff>38100</xdr:colOff>
      <xdr:row>77</xdr:row>
      <xdr:rowOff>28011</xdr:rowOff>
    </xdr:to>
    <xdr:sp macro="" textlink="">
      <xdr:nvSpPr>
        <xdr:cNvPr id="201" name="楕円 200"/>
        <xdr:cNvSpPr/>
      </xdr:nvSpPr>
      <xdr:spPr>
        <a:xfrm>
          <a:off x="1079500" y="1312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44538</xdr:rowOff>
    </xdr:from>
    <xdr:ext cx="599010" cy="259045"/>
    <xdr:sp macro="" textlink="">
      <xdr:nvSpPr>
        <xdr:cNvPr id="202" name="テキスト ボックス 201"/>
        <xdr:cNvSpPr txBox="1"/>
      </xdr:nvSpPr>
      <xdr:spPr>
        <a:xfrm>
          <a:off x="830795" y="1290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165576</xdr:rowOff>
    </xdr:from>
    <xdr:to>
      <xdr:col>24</xdr:col>
      <xdr:colOff>63500</xdr:colOff>
      <xdr:row>95</xdr:row>
      <xdr:rowOff>77326</xdr:rowOff>
    </xdr:to>
    <xdr:cxnSp macro="">
      <xdr:nvCxnSpPr>
        <xdr:cNvPr id="233" name="直線コネクタ 232"/>
        <xdr:cNvCxnSpPr/>
      </xdr:nvCxnSpPr>
      <xdr:spPr>
        <a:xfrm flipV="1">
          <a:off x="3797300" y="16281876"/>
          <a:ext cx="838200" cy="8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77326</xdr:rowOff>
    </xdr:from>
    <xdr:to>
      <xdr:col>19</xdr:col>
      <xdr:colOff>177800</xdr:colOff>
      <xdr:row>95</xdr:row>
      <xdr:rowOff>89038</xdr:rowOff>
    </xdr:to>
    <xdr:cxnSp macro="">
      <xdr:nvCxnSpPr>
        <xdr:cNvPr id="236" name="直線コネクタ 235"/>
        <xdr:cNvCxnSpPr/>
      </xdr:nvCxnSpPr>
      <xdr:spPr>
        <a:xfrm flipV="1">
          <a:off x="2908300" y="16365076"/>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89038</xdr:rowOff>
    </xdr:from>
    <xdr:to>
      <xdr:col>15</xdr:col>
      <xdr:colOff>50800</xdr:colOff>
      <xdr:row>95</xdr:row>
      <xdr:rowOff>114522</xdr:rowOff>
    </xdr:to>
    <xdr:cxnSp macro="">
      <xdr:nvCxnSpPr>
        <xdr:cNvPr id="239" name="直線コネクタ 238"/>
        <xdr:cNvCxnSpPr/>
      </xdr:nvCxnSpPr>
      <xdr:spPr>
        <a:xfrm flipV="1">
          <a:off x="2019300" y="16376788"/>
          <a:ext cx="8890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24344</xdr:rowOff>
    </xdr:from>
    <xdr:to>
      <xdr:col>10</xdr:col>
      <xdr:colOff>114300</xdr:colOff>
      <xdr:row>95</xdr:row>
      <xdr:rowOff>114522</xdr:rowOff>
    </xdr:to>
    <xdr:cxnSp macro="">
      <xdr:nvCxnSpPr>
        <xdr:cNvPr id="242" name="直線コネクタ 241"/>
        <xdr:cNvCxnSpPr/>
      </xdr:nvCxnSpPr>
      <xdr:spPr>
        <a:xfrm>
          <a:off x="1130300" y="16312094"/>
          <a:ext cx="889000" cy="9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114776</xdr:rowOff>
    </xdr:from>
    <xdr:to>
      <xdr:col>24</xdr:col>
      <xdr:colOff>114300</xdr:colOff>
      <xdr:row>95</xdr:row>
      <xdr:rowOff>44926</xdr:rowOff>
    </xdr:to>
    <xdr:sp macro="" textlink="">
      <xdr:nvSpPr>
        <xdr:cNvPr id="252" name="楕円 251"/>
        <xdr:cNvSpPr/>
      </xdr:nvSpPr>
      <xdr:spPr>
        <a:xfrm>
          <a:off x="4584700" y="162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137653</xdr:rowOff>
    </xdr:from>
    <xdr:ext cx="534377" cy="259045"/>
    <xdr:sp macro="" textlink="">
      <xdr:nvSpPr>
        <xdr:cNvPr id="253" name="扶助費該当値テキスト"/>
        <xdr:cNvSpPr txBox="1"/>
      </xdr:nvSpPr>
      <xdr:spPr>
        <a:xfrm>
          <a:off x="4686300" y="1608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26526</xdr:rowOff>
    </xdr:from>
    <xdr:to>
      <xdr:col>20</xdr:col>
      <xdr:colOff>38100</xdr:colOff>
      <xdr:row>95</xdr:row>
      <xdr:rowOff>128126</xdr:rowOff>
    </xdr:to>
    <xdr:sp macro="" textlink="">
      <xdr:nvSpPr>
        <xdr:cNvPr id="254" name="楕円 253"/>
        <xdr:cNvSpPr/>
      </xdr:nvSpPr>
      <xdr:spPr>
        <a:xfrm>
          <a:off x="3746500" y="1631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119253</xdr:rowOff>
    </xdr:from>
    <xdr:ext cx="534377" cy="259045"/>
    <xdr:sp macro="" textlink="">
      <xdr:nvSpPr>
        <xdr:cNvPr id="255" name="テキスト ボックス 254"/>
        <xdr:cNvSpPr txBox="1"/>
      </xdr:nvSpPr>
      <xdr:spPr>
        <a:xfrm>
          <a:off x="3530111" y="1640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38238</xdr:rowOff>
    </xdr:from>
    <xdr:to>
      <xdr:col>15</xdr:col>
      <xdr:colOff>101600</xdr:colOff>
      <xdr:row>95</xdr:row>
      <xdr:rowOff>139838</xdr:rowOff>
    </xdr:to>
    <xdr:sp macro="" textlink="">
      <xdr:nvSpPr>
        <xdr:cNvPr id="256" name="楕円 255"/>
        <xdr:cNvSpPr/>
      </xdr:nvSpPr>
      <xdr:spPr>
        <a:xfrm>
          <a:off x="2857500" y="163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130965</xdr:rowOff>
    </xdr:from>
    <xdr:ext cx="534377" cy="259045"/>
    <xdr:sp macro="" textlink="">
      <xdr:nvSpPr>
        <xdr:cNvPr id="257" name="テキスト ボックス 256"/>
        <xdr:cNvSpPr txBox="1"/>
      </xdr:nvSpPr>
      <xdr:spPr>
        <a:xfrm>
          <a:off x="2641111" y="164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63722</xdr:rowOff>
    </xdr:from>
    <xdr:to>
      <xdr:col>10</xdr:col>
      <xdr:colOff>165100</xdr:colOff>
      <xdr:row>95</xdr:row>
      <xdr:rowOff>165322</xdr:rowOff>
    </xdr:to>
    <xdr:sp macro="" textlink="">
      <xdr:nvSpPr>
        <xdr:cNvPr id="258" name="楕円 257"/>
        <xdr:cNvSpPr/>
      </xdr:nvSpPr>
      <xdr:spPr>
        <a:xfrm>
          <a:off x="1968500" y="163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156449</xdr:rowOff>
    </xdr:from>
    <xdr:ext cx="534377" cy="259045"/>
    <xdr:sp macro="" textlink="">
      <xdr:nvSpPr>
        <xdr:cNvPr id="259" name="テキスト ボックス 258"/>
        <xdr:cNvSpPr txBox="1"/>
      </xdr:nvSpPr>
      <xdr:spPr>
        <a:xfrm>
          <a:off x="1752111" y="164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144994</xdr:rowOff>
    </xdr:from>
    <xdr:to>
      <xdr:col>6</xdr:col>
      <xdr:colOff>38100</xdr:colOff>
      <xdr:row>95</xdr:row>
      <xdr:rowOff>75144</xdr:rowOff>
    </xdr:to>
    <xdr:sp macro="" textlink="">
      <xdr:nvSpPr>
        <xdr:cNvPr id="260" name="楕円 259"/>
        <xdr:cNvSpPr/>
      </xdr:nvSpPr>
      <xdr:spPr>
        <a:xfrm>
          <a:off x="1079500" y="1626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91671</xdr:rowOff>
    </xdr:from>
    <xdr:ext cx="534377" cy="259045"/>
    <xdr:sp macro="" textlink="">
      <xdr:nvSpPr>
        <xdr:cNvPr id="261" name="テキスト ボックス 260"/>
        <xdr:cNvSpPr txBox="1"/>
      </xdr:nvSpPr>
      <xdr:spPr>
        <a:xfrm>
          <a:off x="863111" y="1603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100054</xdr:rowOff>
    </xdr:from>
    <xdr:to>
      <xdr:col>55</xdr:col>
      <xdr:colOff>0</xdr:colOff>
      <xdr:row>36</xdr:row>
      <xdr:rowOff>102301</xdr:rowOff>
    </xdr:to>
    <xdr:cxnSp macro="">
      <xdr:nvCxnSpPr>
        <xdr:cNvPr id="289" name="直線コネクタ 288"/>
        <xdr:cNvCxnSpPr/>
      </xdr:nvCxnSpPr>
      <xdr:spPr>
        <a:xfrm flipV="1">
          <a:off x="9639300" y="5415004"/>
          <a:ext cx="838200" cy="85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88215</xdr:rowOff>
    </xdr:from>
    <xdr:to>
      <xdr:col>50</xdr:col>
      <xdr:colOff>114300</xdr:colOff>
      <xdr:row>36</xdr:row>
      <xdr:rowOff>102301</xdr:rowOff>
    </xdr:to>
    <xdr:cxnSp macro="">
      <xdr:nvCxnSpPr>
        <xdr:cNvPr id="292" name="直線コネクタ 291"/>
        <xdr:cNvCxnSpPr/>
      </xdr:nvCxnSpPr>
      <xdr:spPr>
        <a:xfrm>
          <a:off x="8750300" y="6260415"/>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88215</xdr:rowOff>
    </xdr:from>
    <xdr:to>
      <xdr:col>45</xdr:col>
      <xdr:colOff>177800</xdr:colOff>
      <xdr:row>37</xdr:row>
      <xdr:rowOff>17141</xdr:rowOff>
    </xdr:to>
    <xdr:cxnSp macro="">
      <xdr:nvCxnSpPr>
        <xdr:cNvPr id="295" name="直線コネクタ 294"/>
        <xdr:cNvCxnSpPr/>
      </xdr:nvCxnSpPr>
      <xdr:spPr>
        <a:xfrm flipV="1">
          <a:off x="7861300" y="6260415"/>
          <a:ext cx="889000" cy="10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2113</xdr:rowOff>
    </xdr:from>
    <xdr:to>
      <xdr:col>41</xdr:col>
      <xdr:colOff>50800</xdr:colOff>
      <xdr:row>37</xdr:row>
      <xdr:rowOff>17141</xdr:rowOff>
    </xdr:to>
    <xdr:cxnSp macro="">
      <xdr:nvCxnSpPr>
        <xdr:cNvPr id="298" name="直線コネクタ 297"/>
        <xdr:cNvCxnSpPr/>
      </xdr:nvCxnSpPr>
      <xdr:spPr>
        <a:xfrm>
          <a:off x="6972300" y="6345763"/>
          <a:ext cx="889000" cy="1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49254</xdr:rowOff>
    </xdr:from>
    <xdr:to>
      <xdr:col>55</xdr:col>
      <xdr:colOff>50800</xdr:colOff>
      <xdr:row>31</xdr:row>
      <xdr:rowOff>150854</xdr:rowOff>
    </xdr:to>
    <xdr:sp macro="" textlink="">
      <xdr:nvSpPr>
        <xdr:cNvPr id="308" name="楕円 307"/>
        <xdr:cNvSpPr/>
      </xdr:nvSpPr>
      <xdr:spPr>
        <a:xfrm>
          <a:off x="10426700" y="53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2281</xdr:rowOff>
    </xdr:from>
    <xdr:ext cx="599010" cy="259045"/>
    <xdr:sp macro="" textlink="">
      <xdr:nvSpPr>
        <xdr:cNvPr id="309" name="補助費等該当値テキスト"/>
        <xdr:cNvSpPr txBox="1"/>
      </xdr:nvSpPr>
      <xdr:spPr>
        <a:xfrm>
          <a:off x="10528300" y="531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51501</xdr:rowOff>
    </xdr:from>
    <xdr:to>
      <xdr:col>50</xdr:col>
      <xdr:colOff>165100</xdr:colOff>
      <xdr:row>36</xdr:row>
      <xdr:rowOff>153101</xdr:rowOff>
    </xdr:to>
    <xdr:sp macro="" textlink="">
      <xdr:nvSpPr>
        <xdr:cNvPr id="310" name="楕円 309"/>
        <xdr:cNvSpPr/>
      </xdr:nvSpPr>
      <xdr:spPr>
        <a:xfrm>
          <a:off x="9588500" y="622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169628</xdr:rowOff>
    </xdr:from>
    <xdr:ext cx="599010" cy="259045"/>
    <xdr:sp macro="" textlink="">
      <xdr:nvSpPr>
        <xdr:cNvPr id="311" name="テキスト ボックス 310"/>
        <xdr:cNvSpPr txBox="1"/>
      </xdr:nvSpPr>
      <xdr:spPr>
        <a:xfrm>
          <a:off x="9339795" y="599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37415</xdr:rowOff>
    </xdr:from>
    <xdr:to>
      <xdr:col>46</xdr:col>
      <xdr:colOff>38100</xdr:colOff>
      <xdr:row>36</xdr:row>
      <xdr:rowOff>139015</xdr:rowOff>
    </xdr:to>
    <xdr:sp macro="" textlink="">
      <xdr:nvSpPr>
        <xdr:cNvPr id="312" name="楕円 311"/>
        <xdr:cNvSpPr/>
      </xdr:nvSpPr>
      <xdr:spPr>
        <a:xfrm>
          <a:off x="8699500" y="62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155542</xdr:rowOff>
    </xdr:from>
    <xdr:ext cx="599010" cy="259045"/>
    <xdr:sp macro="" textlink="">
      <xdr:nvSpPr>
        <xdr:cNvPr id="313" name="テキスト ボックス 312"/>
        <xdr:cNvSpPr txBox="1"/>
      </xdr:nvSpPr>
      <xdr:spPr>
        <a:xfrm>
          <a:off x="8450795" y="598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137791</xdr:rowOff>
    </xdr:from>
    <xdr:to>
      <xdr:col>41</xdr:col>
      <xdr:colOff>101600</xdr:colOff>
      <xdr:row>37</xdr:row>
      <xdr:rowOff>67941</xdr:rowOff>
    </xdr:to>
    <xdr:sp macro="" textlink="">
      <xdr:nvSpPr>
        <xdr:cNvPr id="314" name="楕円 313"/>
        <xdr:cNvSpPr/>
      </xdr:nvSpPr>
      <xdr:spPr>
        <a:xfrm>
          <a:off x="7810500" y="630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84468</xdr:rowOff>
    </xdr:from>
    <xdr:ext cx="599010" cy="259045"/>
    <xdr:sp macro="" textlink="">
      <xdr:nvSpPr>
        <xdr:cNvPr id="315" name="テキスト ボックス 314"/>
        <xdr:cNvSpPr txBox="1"/>
      </xdr:nvSpPr>
      <xdr:spPr>
        <a:xfrm>
          <a:off x="7561795" y="608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122763</xdr:rowOff>
    </xdr:from>
    <xdr:to>
      <xdr:col>36</xdr:col>
      <xdr:colOff>165100</xdr:colOff>
      <xdr:row>37</xdr:row>
      <xdr:rowOff>52913</xdr:rowOff>
    </xdr:to>
    <xdr:sp macro="" textlink="">
      <xdr:nvSpPr>
        <xdr:cNvPr id="316" name="楕円 315"/>
        <xdr:cNvSpPr/>
      </xdr:nvSpPr>
      <xdr:spPr>
        <a:xfrm>
          <a:off x="6921500" y="62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69440</xdr:rowOff>
    </xdr:from>
    <xdr:ext cx="599010" cy="259045"/>
    <xdr:sp macro="" textlink="">
      <xdr:nvSpPr>
        <xdr:cNvPr id="317" name="テキスト ボックス 316"/>
        <xdr:cNvSpPr txBox="1"/>
      </xdr:nvSpPr>
      <xdr:spPr>
        <a:xfrm>
          <a:off x="6672795" y="607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19469</xdr:rowOff>
    </xdr:from>
    <xdr:to>
      <xdr:col>55</xdr:col>
      <xdr:colOff>0</xdr:colOff>
      <xdr:row>58</xdr:row>
      <xdr:rowOff>137672</xdr:rowOff>
    </xdr:to>
    <xdr:cxnSp macro="">
      <xdr:nvCxnSpPr>
        <xdr:cNvPr id="346" name="直線コネクタ 345"/>
        <xdr:cNvCxnSpPr/>
      </xdr:nvCxnSpPr>
      <xdr:spPr>
        <a:xfrm>
          <a:off x="9639300" y="9963569"/>
          <a:ext cx="838200" cy="11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43742</xdr:rowOff>
    </xdr:from>
    <xdr:to>
      <xdr:col>50</xdr:col>
      <xdr:colOff>114300</xdr:colOff>
      <xdr:row>58</xdr:row>
      <xdr:rowOff>19469</xdr:rowOff>
    </xdr:to>
    <xdr:cxnSp macro="">
      <xdr:nvCxnSpPr>
        <xdr:cNvPr id="349" name="直線コネクタ 348"/>
        <xdr:cNvCxnSpPr/>
      </xdr:nvCxnSpPr>
      <xdr:spPr>
        <a:xfrm>
          <a:off x="8750300" y="9816392"/>
          <a:ext cx="889000" cy="14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43742</xdr:rowOff>
    </xdr:from>
    <xdr:to>
      <xdr:col>45</xdr:col>
      <xdr:colOff>177800</xdr:colOff>
      <xdr:row>57</xdr:row>
      <xdr:rowOff>113392</xdr:rowOff>
    </xdr:to>
    <xdr:cxnSp macro="">
      <xdr:nvCxnSpPr>
        <xdr:cNvPr id="352" name="直線コネクタ 351"/>
        <xdr:cNvCxnSpPr/>
      </xdr:nvCxnSpPr>
      <xdr:spPr>
        <a:xfrm flipV="1">
          <a:off x="7861300" y="9816392"/>
          <a:ext cx="889000" cy="6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113392</xdr:rowOff>
    </xdr:from>
    <xdr:to>
      <xdr:col>41</xdr:col>
      <xdr:colOff>50800</xdr:colOff>
      <xdr:row>58</xdr:row>
      <xdr:rowOff>8659</xdr:rowOff>
    </xdr:to>
    <xdr:cxnSp macro="">
      <xdr:nvCxnSpPr>
        <xdr:cNvPr id="355" name="直線コネクタ 354"/>
        <xdr:cNvCxnSpPr/>
      </xdr:nvCxnSpPr>
      <xdr:spPr>
        <a:xfrm flipV="1">
          <a:off x="6972300" y="9886042"/>
          <a:ext cx="889000" cy="6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86872</xdr:rowOff>
    </xdr:from>
    <xdr:to>
      <xdr:col>55</xdr:col>
      <xdr:colOff>50800</xdr:colOff>
      <xdr:row>59</xdr:row>
      <xdr:rowOff>17022</xdr:rowOff>
    </xdr:to>
    <xdr:sp macro="" textlink="">
      <xdr:nvSpPr>
        <xdr:cNvPr id="365" name="楕円 364"/>
        <xdr:cNvSpPr/>
      </xdr:nvSpPr>
      <xdr:spPr>
        <a:xfrm>
          <a:off x="10426700" y="1003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6" name="普通建設事業費該当値テキスト"/>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140119</xdr:rowOff>
    </xdr:from>
    <xdr:to>
      <xdr:col>50</xdr:col>
      <xdr:colOff>165100</xdr:colOff>
      <xdr:row>58</xdr:row>
      <xdr:rowOff>70269</xdr:rowOff>
    </xdr:to>
    <xdr:sp macro="" textlink="">
      <xdr:nvSpPr>
        <xdr:cNvPr id="367" name="楕円 366"/>
        <xdr:cNvSpPr/>
      </xdr:nvSpPr>
      <xdr:spPr>
        <a:xfrm>
          <a:off x="9588500" y="99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86796</xdr:rowOff>
    </xdr:from>
    <xdr:ext cx="599010" cy="259045"/>
    <xdr:sp macro="" textlink="">
      <xdr:nvSpPr>
        <xdr:cNvPr id="368" name="テキスト ボックス 367"/>
        <xdr:cNvSpPr txBox="1"/>
      </xdr:nvSpPr>
      <xdr:spPr>
        <a:xfrm>
          <a:off x="9339795" y="968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164392</xdr:rowOff>
    </xdr:from>
    <xdr:to>
      <xdr:col>46</xdr:col>
      <xdr:colOff>38100</xdr:colOff>
      <xdr:row>57</xdr:row>
      <xdr:rowOff>94542</xdr:rowOff>
    </xdr:to>
    <xdr:sp macro="" textlink="">
      <xdr:nvSpPr>
        <xdr:cNvPr id="369" name="楕円 368"/>
        <xdr:cNvSpPr/>
      </xdr:nvSpPr>
      <xdr:spPr>
        <a:xfrm>
          <a:off x="8699500" y="97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111069</xdr:rowOff>
    </xdr:from>
    <xdr:ext cx="599010" cy="259045"/>
    <xdr:sp macro="" textlink="">
      <xdr:nvSpPr>
        <xdr:cNvPr id="370" name="テキスト ボックス 369"/>
        <xdr:cNvSpPr txBox="1"/>
      </xdr:nvSpPr>
      <xdr:spPr>
        <a:xfrm>
          <a:off x="8450795" y="954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62592</xdr:rowOff>
    </xdr:from>
    <xdr:to>
      <xdr:col>41</xdr:col>
      <xdr:colOff>101600</xdr:colOff>
      <xdr:row>57</xdr:row>
      <xdr:rowOff>164192</xdr:rowOff>
    </xdr:to>
    <xdr:sp macro="" textlink="">
      <xdr:nvSpPr>
        <xdr:cNvPr id="371" name="楕円 370"/>
        <xdr:cNvSpPr/>
      </xdr:nvSpPr>
      <xdr:spPr>
        <a:xfrm>
          <a:off x="7810500" y="98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9269</xdr:rowOff>
    </xdr:from>
    <xdr:ext cx="599010" cy="259045"/>
    <xdr:sp macro="" textlink="">
      <xdr:nvSpPr>
        <xdr:cNvPr id="372" name="テキスト ボックス 371"/>
        <xdr:cNvSpPr txBox="1"/>
      </xdr:nvSpPr>
      <xdr:spPr>
        <a:xfrm>
          <a:off x="7561795" y="961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129309</xdr:rowOff>
    </xdr:from>
    <xdr:to>
      <xdr:col>36</xdr:col>
      <xdr:colOff>165100</xdr:colOff>
      <xdr:row>58</xdr:row>
      <xdr:rowOff>59459</xdr:rowOff>
    </xdr:to>
    <xdr:sp macro="" textlink="">
      <xdr:nvSpPr>
        <xdr:cNvPr id="373" name="楕円 372"/>
        <xdr:cNvSpPr/>
      </xdr:nvSpPr>
      <xdr:spPr>
        <a:xfrm>
          <a:off x="6921500" y="990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75986</xdr:rowOff>
    </xdr:from>
    <xdr:ext cx="599010" cy="259045"/>
    <xdr:sp macro="" textlink="">
      <xdr:nvSpPr>
        <xdr:cNvPr id="374" name="テキスト ボックス 373"/>
        <xdr:cNvSpPr txBox="1"/>
      </xdr:nvSpPr>
      <xdr:spPr>
        <a:xfrm>
          <a:off x="6672795" y="967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59444</xdr:rowOff>
    </xdr:from>
    <xdr:to>
      <xdr:col>55</xdr:col>
      <xdr:colOff>0</xdr:colOff>
      <xdr:row>79</xdr:row>
      <xdr:rowOff>44450</xdr:rowOff>
    </xdr:to>
    <xdr:cxnSp macro="">
      <xdr:nvCxnSpPr>
        <xdr:cNvPr id="403" name="直線コネクタ 402"/>
        <xdr:cNvCxnSpPr/>
      </xdr:nvCxnSpPr>
      <xdr:spPr>
        <a:xfrm flipV="1">
          <a:off x="9639300" y="13432544"/>
          <a:ext cx="838200" cy="15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157463</xdr:rowOff>
    </xdr:from>
    <xdr:to>
      <xdr:col>50</xdr:col>
      <xdr:colOff>114300</xdr:colOff>
      <xdr:row>79</xdr:row>
      <xdr:rowOff>44450</xdr:rowOff>
    </xdr:to>
    <xdr:cxnSp macro="">
      <xdr:nvCxnSpPr>
        <xdr:cNvPr id="406" name="直線コネクタ 405"/>
        <xdr:cNvCxnSpPr/>
      </xdr:nvCxnSpPr>
      <xdr:spPr>
        <a:xfrm>
          <a:off x="8750300" y="13016213"/>
          <a:ext cx="889000" cy="57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157463</xdr:rowOff>
    </xdr:from>
    <xdr:to>
      <xdr:col>45</xdr:col>
      <xdr:colOff>177800</xdr:colOff>
      <xdr:row>76</xdr:row>
      <xdr:rowOff>100101</xdr:rowOff>
    </xdr:to>
    <xdr:cxnSp macro="">
      <xdr:nvCxnSpPr>
        <xdr:cNvPr id="409" name="直線コネクタ 408"/>
        <xdr:cNvCxnSpPr/>
      </xdr:nvCxnSpPr>
      <xdr:spPr>
        <a:xfrm flipV="1">
          <a:off x="7861300" y="13016213"/>
          <a:ext cx="889000" cy="11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100101</xdr:rowOff>
    </xdr:from>
    <xdr:to>
      <xdr:col>41</xdr:col>
      <xdr:colOff>50800</xdr:colOff>
      <xdr:row>77</xdr:row>
      <xdr:rowOff>126693</xdr:rowOff>
    </xdr:to>
    <xdr:cxnSp macro="">
      <xdr:nvCxnSpPr>
        <xdr:cNvPr id="412" name="直線コネクタ 411"/>
        <xdr:cNvCxnSpPr/>
      </xdr:nvCxnSpPr>
      <xdr:spPr>
        <a:xfrm flipV="1">
          <a:off x="6972300" y="13130301"/>
          <a:ext cx="889000" cy="19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8644</xdr:rowOff>
    </xdr:from>
    <xdr:to>
      <xdr:col>55</xdr:col>
      <xdr:colOff>50800</xdr:colOff>
      <xdr:row>78</xdr:row>
      <xdr:rowOff>110244</xdr:rowOff>
    </xdr:to>
    <xdr:sp macro="" textlink="">
      <xdr:nvSpPr>
        <xdr:cNvPr id="422" name="楕円 421"/>
        <xdr:cNvSpPr/>
      </xdr:nvSpPr>
      <xdr:spPr>
        <a:xfrm>
          <a:off x="10426700" y="133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31521</xdr:rowOff>
    </xdr:from>
    <xdr:ext cx="599010" cy="259045"/>
    <xdr:sp macro="" textlink="">
      <xdr:nvSpPr>
        <xdr:cNvPr id="423" name="普通建設事業費 （ うち新規整備　）該当値テキスト"/>
        <xdr:cNvSpPr txBox="1"/>
      </xdr:nvSpPr>
      <xdr:spPr>
        <a:xfrm>
          <a:off x="10528300" y="1323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4" name="楕円 423"/>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5" name="テキスト ボックス 424"/>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106664</xdr:rowOff>
    </xdr:from>
    <xdr:to>
      <xdr:col>46</xdr:col>
      <xdr:colOff>38100</xdr:colOff>
      <xdr:row>76</xdr:row>
      <xdr:rowOff>36813</xdr:rowOff>
    </xdr:to>
    <xdr:sp macro="" textlink="">
      <xdr:nvSpPr>
        <xdr:cNvPr id="426" name="楕円 425"/>
        <xdr:cNvSpPr/>
      </xdr:nvSpPr>
      <xdr:spPr>
        <a:xfrm>
          <a:off x="8699500" y="129654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53341</xdr:rowOff>
    </xdr:from>
    <xdr:ext cx="599010" cy="259045"/>
    <xdr:sp macro="" textlink="">
      <xdr:nvSpPr>
        <xdr:cNvPr id="427" name="テキスト ボックス 426"/>
        <xdr:cNvSpPr txBox="1"/>
      </xdr:nvSpPr>
      <xdr:spPr>
        <a:xfrm>
          <a:off x="8450795" y="1274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49301</xdr:rowOff>
    </xdr:from>
    <xdr:to>
      <xdr:col>41</xdr:col>
      <xdr:colOff>101600</xdr:colOff>
      <xdr:row>76</xdr:row>
      <xdr:rowOff>150901</xdr:rowOff>
    </xdr:to>
    <xdr:sp macro="" textlink="">
      <xdr:nvSpPr>
        <xdr:cNvPr id="428" name="楕円 427"/>
        <xdr:cNvSpPr/>
      </xdr:nvSpPr>
      <xdr:spPr>
        <a:xfrm>
          <a:off x="7810500" y="130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167427</xdr:rowOff>
    </xdr:from>
    <xdr:ext cx="599010" cy="259045"/>
    <xdr:sp macro="" textlink="">
      <xdr:nvSpPr>
        <xdr:cNvPr id="429" name="テキスト ボックス 428"/>
        <xdr:cNvSpPr txBox="1"/>
      </xdr:nvSpPr>
      <xdr:spPr>
        <a:xfrm>
          <a:off x="7561795" y="128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75893</xdr:rowOff>
    </xdr:from>
    <xdr:to>
      <xdr:col>36</xdr:col>
      <xdr:colOff>165100</xdr:colOff>
      <xdr:row>78</xdr:row>
      <xdr:rowOff>6043</xdr:rowOff>
    </xdr:to>
    <xdr:sp macro="" textlink="">
      <xdr:nvSpPr>
        <xdr:cNvPr id="430" name="楕円 429"/>
        <xdr:cNvSpPr/>
      </xdr:nvSpPr>
      <xdr:spPr>
        <a:xfrm>
          <a:off x="6921500" y="1327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22570</xdr:rowOff>
    </xdr:from>
    <xdr:ext cx="599010" cy="259045"/>
    <xdr:sp macro="" textlink="">
      <xdr:nvSpPr>
        <xdr:cNvPr id="431" name="テキスト ボックス 430"/>
        <xdr:cNvSpPr txBox="1"/>
      </xdr:nvSpPr>
      <xdr:spPr>
        <a:xfrm>
          <a:off x="6672795" y="1305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24121</xdr:rowOff>
    </xdr:from>
    <xdr:to>
      <xdr:col>55</xdr:col>
      <xdr:colOff>0</xdr:colOff>
      <xdr:row>98</xdr:row>
      <xdr:rowOff>139700</xdr:rowOff>
    </xdr:to>
    <xdr:cxnSp macro="">
      <xdr:nvCxnSpPr>
        <xdr:cNvPr id="458" name="直線コネクタ 457"/>
        <xdr:cNvCxnSpPr/>
      </xdr:nvCxnSpPr>
      <xdr:spPr>
        <a:xfrm>
          <a:off x="9639300" y="16826221"/>
          <a:ext cx="838200" cy="11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24121</xdr:rowOff>
    </xdr:from>
    <xdr:to>
      <xdr:col>50</xdr:col>
      <xdr:colOff>114300</xdr:colOff>
      <xdr:row>98</xdr:row>
      <xdr:rowOff>77580</xdr:rowOff>
    </xdr:to>
    <xdr:cxnSp macro="">
      <xdr:nvCxnSpPr>
        <xdr:cNvPr id="461" name="直線コネクタ 460"/>
        <xdr:cNvCxnSpPr/>
      </xdr:nvCxnSpPr>
      <xdr:spPr>
        <a:xfrm flipV="1">
          <a:off x="8750300" y="16826221"/>
          <a:ext cx="889000" cy="5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77580</xdr:rowOff>
    </xdr:from>
    <xdr:to>
      <xdr:col>45</xdr:col>
      <xdr:colOff>177800</xdr:colOff>
      <xdr:row>98</xdr:row>
      <xdr:rowOff>87278</xdr:rowOff>
    </xdr:to>
    <xdr:cxnSp macro="">
      <xdr:nvCxnSpPr>
        <xdr:cNvPr id="464" name="直線コネクタ 463"/>
        <xdr:cNvCxnSpPr/>
      </xdr:nvCxnSpPr>
      <xdr:spPr>
        <a:xfrm flipV="1">
          <a:off x="7861300" y="16879680"/>
          <a:ext cx="889000" cy="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55333</xdr:rowOff>
    </xdr:from>
    <xdr:to>
      <xdr:col>41</xdr:col>
      <xdr:colOff>50800</xdr:colOff>
      <xdr:row>98</xdr:row>
      <xdr:rowOff>87278</xdr:rowOff>
    </xdr:to>
    <xdr:cxnSp macro="">
      <xdr:nvCxnSpPr>
        <xdr:cNvPr id="467" name="直線コネクタ 466"/>
        <xdr:cNvCxnSpPr/>
      </xdr:nvCxnSpPr>
      <xdr:spPr>
        <a:xfrm>
          <a:off x="6972300" y="16857433"/>
          <a:ext cx="889000" cy="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88900</xdr:rowOff>
    </xdr:from>
    <xdr:to>
      <xdr:col>55</xdr:col>
      <xdr:colOff>50800</xdr:colOff>
      <xdr:row>99</xdr:row>
      <xdr:rowOff>19050</xdr:rowOff>
    </xdr:to>
    <xdr:sp macro="" textlink="">
      <xdr:nvSpPr>
        <xdr:cNvPr id="477" name="楕円 476"/>
        <xdr:cNvSpPr/>
      </xdr:nvSpPr>
      <xdr:spPr>
        <a:xfrm>
          <a:off x="10426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3827</xdr:rowOff>
    </xdr:from>
    <xdr:ext cx="249299" cy="259045"/>
    <xdr:sp macro="" textlink="">
      <xdr:nvSpPr>
        <xdr:cNvPr id="478" name="普通建設事業費 （ うち更新整備　）該当値テキスト"/>
        <xdr:cNvSpPr txBox="1"/>
      </xdr:nvSpPr>
      <xdr:spPr>
        <a:xfrm>
          <a:off x="10528300" y="1680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144771</xdr:rowOff>
    </xdr:from>
    <xdr:to>
      <xdr:col>50</xdr:col>
      <xdr:colOff>165100</xdr:colOff>
      <xdr:row>98</xdr:row>
      <xdr:rowOff>74921</xdr:rowOff>
    </xdr:to>
    <xdr:sp macro="" textlink="">
      <xdr:nvSpPr>
        <xdr:cNvPr id="479" name="楕円 478"/>
        <xdr:cNvSpPr/>
      </xdr:nvSpPr>
      <xdr:spPr>
        <a:xfrm>
          <a:off x="9588500" y="167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91448</xdr:rowOff>
    </xdr:from>
    <xdr:ext cx="599010" cy="259045"/>
    <xdr:sp macro="" textlink="">
      <xdr:nvSpPr>
        <xdr:cNvPr id="480" name="テキスト ボックス 479"/>
        <xdr:cNvSpPr txBox="1"/>
      </xdr:nvSpPr>
      <xdr:spPr>
        <a:xfrm>
          <a:off x="9339795" y="1655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26780</xdr:rowOff>
    </xdr:from>
    <xdr:to>
      <xdr:col>46</xdr:col>
      <xdr:colOff>38100</xdr:colOff>
      <xdr:row>98</xdr:row>
      <xdr:rowOff>128380</xdr:rowOff>
    </xdr:to>
    <xdr:sp macro="" textlink="">
      <xdr:nvSpPr>
        <xdr:cNvPr id="481" name="楕円 480"/>
        <xdr:cNvSpPr/>
      </xdr:nvSpPr>
      <xdr:spPr>
        <a:xfrm>
          <a:off x="8699500" y="168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119507</xdr:rowOff>
    </xdr:from>
    <xdr:ext cx="599010" cy="259045"/>
    <xdr:sp macro="" textlink="">
      <xdr:nvSpPr>
        <xdr:cNvPr id="482" name="テキスト ボックス 481"/>
        <xdr:cNvSpPr txBox="1"/>
      </xdr:nvSpPr>
      <xdr:spPr>
        <a:xfrm>
          <a:off x="8450795" y="1692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36478</xdr:rowOff>
    </xdr:from>
    <xdr:to>
      <xdr:col>41</xdr:col>
      <xdr:colOff>101600</xdr:colOff>
      <xdr:row>98</xdr:row>
      <xdr:rowOff>138078</xdr:rowOff>
    </xdr:to>
    <xdr:sp macro="" textlink="">
      <xdr:nvSpPr>
        <xdr:cNvPr id="483" name="楕円 482"/>
        <xdr:cNvSpPr/>
      </xdr:nvSpPr>
      <xdr:spPr>
        <a:xfrm>
          <a:off x="7810500" y="168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129205</xdr:rowOff>
    </xdr:from>
    <xdr:ext cx="599010" cy="259045"/>
    <xdr:sp macro="" textlink="">
      <xdr:nvSpPr>
        <xdr:cNvPr id="484" name="テキスト ボックス 483"/>
        <xdr:cNvSpPr txBox="1"/>
      </xdr:nvSpPr>
      <xdr:spPr>
        <a:xfrm>
          <a:off x="7561795" y="1693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4533</xdr:rowOff>
    </xdr:from>
    <xdr:to>
      <xdr:col>36</xdr:col>
      <xdr:colOff>165100</xdr:colOff>
      <xdr:row>98</xdr:row>
      <xdr:rowOff>106133</xdr:rowOff>
    </xdr:to>
    <xdr:sp macro="" textlink="">
      <xdr:nvSpPr>
        <xdr:cNvPr id="485" name="楕円 484"/>
        <xdr:cNvSpPr/>
      </xdr:nvSpPr>
      <xdr:spPr>
        <a:xfrm>
          <a:off x="6921500" y="1680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122660</xdr:rowOff>
    </xdr:from>
    <xdr:ext cx="599010" cy="259045"/>
    <xdr:sp macro="" textlink="">
      <xdr:nvSpPr>
        <xdr:cNvPr id="486" name="テキスト ボックス 485"/>
        <xdr:cNvSpPr txBox="1"/>
      </xdr:nvSpPr>
      <xdr:spPr>
        <a:xfrm>
          <a:off x="6672795" y="1658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32652</xdr:rowOff>
    </xdr:from>
    <xdr:to>
      <xdr:col>76</xdr:col>
      <xdr:colOff>114300</xdr:colOff>
      <xdr:row>39</xdr:row>
      <xdr:rowOff>44450</xdr:rowOff>
    </xdr:to>
    <xdr:cxnSp macro="">
      <xdr:nvCxnSpPr>
        <xdr:cNvPr id="521" name="直線コネクタ 520"/>
        <xdr:cNvCxnSpPr/>
      </xdr:nvCxnSpPr>
      <xdr:spPr>
        <a:xfrm>
          <a:off x="13703300" y="6719202"/>
          <a:ext cx="8890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32536</xdr:rowOff>
    </xdr:from>
    <xdr:to>
      <xdr:col>71</xdr:col>
      <xdr:colOff>177800</xdr:colOff>
      <xdr:row>39</xdr:row>
      <xdr:rowOff>32652</xdr:rowOff>
    </xdr:to>
    <xdr:cxnSp macro="">
      <xdr:nvCxnSpPr>
        <xdr:cNvPr id="524" name="直線コネクタ 523"/>
        <xdr:cNvCxnSpPr/>
      </xdr:nvCxnSpPr>
      <xdr:spPr>
        <a:xfrm>
          <a:off x="12814300" y="6719086"/>
          <a:ext cx="8890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153302</xdr:rowOff>
    </xdr:from>
    <xdr:to>
      <xdr:col>72</xdr:col>
      <xdr:colOff>38100</xdr:colOff>
      <xdr:row>39</xdr:row>
      <xdr:rowOff>83452</xdr:rowOff>
    </xdr:to>
    <xdr:sp macro="" textlink="">
      <xdr:nvSpPr>
        <xdr:cNvPr id="540" name="楕円 539"/>
        <xdr:cNvSpPr/>
      </xdr:nvSpPr>
      <xdr:spPr>
        <a:xfrm>
          <a:off x="13652500" y="666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74579</xdr:rowOff>
    </xdr:from>
    <xdr:ext cx="469744" cy="259045"/>
    <xdr:sp macro="" textlink="">
      <xdr:nvSpPr>
        <xdr:cNvPr id="541" name="テキスト ボックス 540"/>
        <xdr:cNvSpPr txBox="1"/>
      </xdr:nvSpPr>
      <xdr:spPr>
        <a:xfrm>
          <a:off x="13468428" y="676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153186</xdr:rowOff>
    </xdr:from>
    <xdr:to>
      <xdr:col>67</xdr:col>
      <xdr:colOff>101600</xdr:colOff>
      <xdr:row>39</xdr:row>
      <xdr:rowOff>83336</xdr:rowOff>
    </xdr:to>
    <xdr:sp macro="" textlink="">
      <xdr:nvSpPr>
        <xdr:cNvPr id="542" name="楕円 541"/>
        <xdr:cNvSpPr/>
      </xdr:nvSpPr>
      <xdr:spPr>
        <a:xfrm>
          <a:off x="12763500" y="66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74463</xdr:rowOff>
    </xdr:from>
    <xdr:ext cx="469744" cy="259045"/>
    <xdr:sp macro="" textlink="">
      <xdr:nvSpPr>
        <xdr:cNvPr id="543" name="テキスト ボックス 542"/>
        <xdr:cNvSpPr txBox="1"/>
      </xdr:nvSpPr>
      <xdr:spPr>
        <a:xfrm>
          <a:off x="12579428" y="676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103801</xdr:rowOff>
    </xdr:from>
    <xdr:to>
      <xdr:col>85</xdr:col>
      <xdr:colOff>127000</xdr:colOff>
      <xdr:row>76</xdr:row>
      <xdr:rowOff>11906</xdr:rowOff>
    </xdr:to>
    <xdr:cxnSp macro="">
      <xdr:nvCxnSpPr>
        <xdr:cNvPr id="627" name="直線コネクタ 626"/>
        <xdr:cNvCxnSpPr/>
      </xdr:nvCxnSpPr>
      <xdr:spPr>
        <a:xfrm>
          <a:off x="15481300" y="12448201"/>
          <a:ext cx="838200" cy="59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103801</xdr:rowOff>
    </xdr:from>
    <xdr:to>
      <xdr:col>81</xdr:col>
      <xdr:colOff>50800</xdr:colOff>
      <xdr:row>75</xdr:row>
      <xdr:rowOff>59925</xdr:rowOff>
    </xdr:to>
    <xdr:cxnSp macro="">
      <xdr:nvCxnSpPr>
        <xdr:cNvPr id="630" name="直線コネクタ 629"/>
        <xdr:cNvCxnSpPr/>
      </xdr:nvCxnSpPr>
      <xdr:spPr>
        <a:xfrm flipV="1">
          <a:off x="14592300" y="12448201"/>
          <a:ext cx="889000" cy="4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54034</xdr:rowOff>
    </xdr:from>
    <xdr:to>
      <xdr:col>76</xdr:col>
      <xdr:colOff>114300</xdr:colOff>
      <xdr:row>75</xdr:row>
      <xdr:rowOff>59925</xdr:rowOff>
    </xdr:to>
    <xdr:cxnSp macro="">
      <xdr:nvCxnSpPr>
        <xdr:cNvPr id="633" name="直線コネクタ 632"/>
        <xdr:cNvCxnSpPr/>
      </xdr:nvCxnSpPr>
      <xdr:spPr>
        <a:xfrm>
          <a:off x="13703300" y="12912784"/>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54034</xdr:rowOff>
    </xdr:from>
    <xdr:to>
      <xdr:col>71</xdr:col>
      <xdr:colOff>177800</xdr:colOff>
      <xdr:row>75</xdr:row>
      <xdr:rowOff>118897</xdr:rowOff>
    </xdr:to>
    <xdr:cxnSp macro="">
      <xdr:nvCxnSpPr>
        <xdr:cNvPr id="636" name="直線コネクタ 635"/>
        <xdr:cNvCxnSpPr/>
      </xdr:nvCxnSpPr>
      <xdr:spPr>
        <a:xfrm flipV="1">
          <a:off x="12814300" y="12912784"/>
          <a:ext cx="889000" cy="6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132556</xdr:rowOff>
    </xdr:from>
    <xdr:to>
      <xdr:col>85</xdr:col>
      <xdr:colOff>177800</xdr:colOff>
      <xdr:row>76</xdr:row>
      <xdr:rowOff>62706</xdr:rowOff>
    </xdr:to>
    <xdr:sp macro="" textlink="">
      <xdr:nvSpPr>
        <xdr:cNvPr id="646" name="楕円 645"/>
        <xdr:cNvSpPr/>
      </xdr:nvSpPr>
      <xdr:spPr>
        <a:xfrm>
          <a:off x="16268700" y="129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155433</xdr:rowOff>
    </xdr:from>
    <xdr:ext cx="599010" cy="259045"/>
    <xdr:sp macro="" textlink="">
      <xdr:nvSpPr>
        <xdr:cNvPr id="647" name="公債費該当値テキスト"/>
        <xdr:cNvSpPr txBox="1"/>
      </xdr:nvSpPr>
      <xdr:spPr>
        <a:xfrm>
          <a:off x="16370300" y="128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53001</xdr:rowOff>
    </xdr:from>
    <xdr:to>
      <xdr:col>81</xdr:col>
      <xdr:colOff>101600</xdr:colOff>
      <xdr:row>72</xdr:row>
      <xdr:rowOff>154601</xdr:rowOff>
    </xdr:to>
    <xdr:sp macro="" textlink="">
      <xdr:nvSpPr>
        <xdr:cNvPr id="648" name="楕円 647"/>
        <xdr:cNvSpPr/>
      </xdr:nvSpPr>
      <xdr:spPr>
        <a:xfrm>
          <a:off x="15430500" y="123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171128</xdr:rowOff>
    </xdr:from>
    <xdr:ext cx="599010" cy="259045"/>
    <xdr:sp macro="" textlink="">
      <xdr:nvSpPr>
        <xdr:cNvPr id="649" name="テキスト ボックス 648"/>
        <xdr:cNvSpPr txBox="1"/>
      </xdr:nvSpPr>
      <xdr:spPr>
        <a:xfrm>
          <a:off x="15181795" y="1217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9125</xdr:rowOff>
    </xdr:from>
    <xdr:to>
      <xdr:col>76</xdr:col>
      <xdr:colOff>165100</xdr:colOff>
      <xdr:row>75</xdr:row>
      <xdr:rowOff>110725</xdr:rowOff>
    </xdr:to>
    <xdr:sp macro="" textlink="">
      <xdr:nvSpPr>
        <xdr:cNvPr id="650" name="楕円 649"/>
        <xdr:cNvSpPr/>
      </xdr:nvSpPr>
      <xdr:spPr>
        <a:xfrm>
          <a:off x="14541500" y="128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127252</xdr:rowOff>
    </xdr:from>
    <xdr:ext cx="599010" cy="259045"/>
    <xdr:sp macro="" textlink="">
      <xdr:nvSpPr>
        <xdr:cNvPr id="651" name="テキスト ボックス 650"/>
        <xdr:cNvSpPr txBox="1"/>
      </xdr:nvSpPr>
      <xdr:spPr>
        <a:xfrm>
          <a:off x="14292795" y="1264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3234</xdr:rowOff>
    </xdr:from>
    <xdr:to>
      <xdr:col>72</xdr:col>
      <xdr:colOff>38100</xdr:colOff>
      <xdr:row>75</xdr:row>
      <xdr:rowOff>104834</xdr:rowOff>
    </xdr:to>
    <xdr:sp macro="" textlink="">
      <xdr:nvSpPr>
        <xdr:cNvPr id="652" name="楕円 651"/>
        <xdr:cNvSpPr/>
      </xdr:nvSpPr>
      <xdr:spPr>
        <a:xfrm>
          <a:off x="13652500" y="128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121361</xdr:rowOff>
    </xdr:from>
    <xdr:ext cx="599010" cy="259045"/>
    <xdr:sp macro="" textlink="">
      <xdr:nvSpPr>
        <xdr:cNvPr id="653" name="テキスト ボックス 652"/>
        <xdr:cNvSpPr txBox="1"/>
      </xdr:nvSpPr>
      <xdr:spPr>
        <a:xfrm>
          <a:off x="13403795" y="1263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68097</xdr:rowOff>
    </xdr:from>
    <xdr:to>
      <xdr:col>67</xdr:col>
      <xdr:colOff>101600</xdr:colOff>
      <xdr:row>75</xdr:row>
      <xdr:rowOff>169698</xdr:rowOff>
    </xdr:to>
    <xdr:sp macro="" textlink="">
      <xdr:nvSpPr>
        <xdr:cNvPr id="654" name="楕円 653"/>
        <xdr:cNvSpPr/>
      </xdr:nvSpPr>
      <xdr:spPr>
        <a:xfrm>
          <a:off x="12763500" y="129268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14774</xdr:rowOff>
    </xdr:from>
    <xdr:ext cx="599010" cy="259045"/>
    <xdr:sp macro="" textlink="">
      <xdr:nvSpPr>
        <xdr:cNvPr id="655" name="テキスト ボックス 654"/>
        <xdr:cNvSpPr txBox="1"/>
      </xdr:nvSpPr>
      <xdr:spPr>
        <a:xfrm>
          <a:off x="12514795" y="127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127174</xdr:rowOff>
    </xdr:from>
    <xdr:to>
      <xdr:col>85</xdr:col>
      <xdr:colOff>127000</xdr:colOff>
      <xdr:row>99</xdr:row>
      <xdr:rowOff>20868</xdr:rowOff>
    </xdr:to>
    <xdr:cxnSp macro="">
      <xdr:nvCxnSpPr>
        <xdr:cNvPr id="684" name="直線コネクタ 683"/>
        <xdr:cNvCxnSpPr/>
      </xdr:nvCxnSpPr>
      <xdr:spPr>
        <a:xfrm flipV="1">
          <a:off x="15481300" y="16929274"/>
          <a:ext cx="838200" cy="6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20868</xdr:rowOff>
    </xdr:from>
    <xdr:to>
      <xdr:col>81</xdr:col>
      <xdr:colOff>50800</xdr:colOff>
      <xdr:row>99</xdr:row>
      <xdr:rowOff>36128</xdr:rowOff>
    </xdr:to>
    <xdr:cxnSp macro="">
      <xdr:nvCxnSpPr>
        <xdr:cNvPr id="687" name="直線コネクタ 686"/>
        <xdr:cNvCxnSpPr/>
      </xdr:nvCxnSpPr>
      <xdr:spPr>
        <a:xfrm flipV="1">
          <a:off x="14592300" y="16994418"/>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36128</xdr:rowOff>
    </xdr:from>
    <xdr:to>
      <xdr:col>76</xdr:col>
      <xdr:colOff>114300</xdr:colOff>
      <xdr:row>99</xdr:row>
      <xdr:rowOff>40658</xdr:rowOff>
    </xdr:to>
    <xdr:cxnSp macro="">
      <xdr:nvCxnSpPr>
        <xdr:cNvPr id="690" name="直線コネクタ 689"/>
        <xdr:cNvCxnSpPr/>
      </xdr:nvCxnSpPr>
      <xdr:spPr>
        <a:xfrm flipV="1">
          <a:off x="13703300" y="17009678"/>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40658</xdr:rowOff>
    </xdr:from>
    <xdr:to>
      <xdr:col>71</xdr:col>
      <xdr:colOff>177800</xdr:colOff>
      <xdr:row>99</xdr:row>
      <xdr:rowOff>40991</xdr:rowOff>
    </xdr:to>
    <xdr:cxnSp macro="">
      <xdr:nvCxnSpPr>
        <xdr:cNvPr id="693" name="直線コネクタ 692"/>
        <xdr:cNvCxnSpPr/>
      </xdr:nvCxnSpPr>
      <xdr:spPr>
        <a:xfrm flipV="1">
          <a:off x="12814300" y="17014208"/>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76374</xdr:rowOff>
    </xdr:from>
    <xdr:to>
      <xdr:col>85</xdr:col>
      <xdr:colOff>177800</xdr:colOff>
      <xdr:row>99</xdr:row>
      <xdr:rowOff>6524</xdr:rowOff>
    </xdr:to>
    <xdr:sp macro="" textlink="">
      <xdr:nvSpPr>
        <xdr:cNvPr id="703" name="楕円 702"/>
        <xdr:cNvSpPr/>
      </xdr:nvSpPr>
      <xdr:spPr>
        <a:xfrm>
          <a:off x="16268700" y="168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35751</xdr:rowOff>
    </xdr:from>
    <xdr:ext cx="599010" cy="259045"/>
    <xdr:sp macro="" textlink="">
      <xdr:nvSpPr>
        <xdr:cNvPr id="704" name="積立金該当値テキスト"/>
        <xdr:cNvSpPr txBox="1"/>
      </xdr:nvSpPr>
      <xdr:spPr>
        <a:xfrm>
          <a:off x="16370300" y="1666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141518</xdr:rowOff>
    </xdr:from>
    <xdr:to>
      <xdr:col>81</xdr:col>
      <xdr:colOff>101600</xdr:colOff>
      <xdr:row>99</xdr:row>
      <xdr:rowOff>71668</xdr:rowOff>
    </xdr:to>
    <xdr:sp macro="" textlink="">
      <xdr:nvSpPr>
        <xdr:cNvPr id="705" name="楕円 704"/>
        <xdr:cNvSpPr/>
      </xdr:nvSpPr>
      <xdr:spPr>
        <a:xfrm>
          <a:off x="15430500" y="169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62795</xdr:rowOff>
    </xdr:from>
    <xdr:ext cx="534377" cy="259045"/>
    <xdr:sp macro="" textlink="">
      <xdr:nvSpPr>
        <xdr:cNvPr id="706" name="テキスト ボックス 705"/>
        <xdr:cNvSpPr txBox="1"/>
      </xdr:nvSpPr>
      <xdr:spPr>
        <a:xfrm>
          <a:off x="15214111" y="170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156778</xdr:rowOff>
    </xdr:from>
    <xdr:to>
      <xdr:col>76</xdr:col>
      <xdr:colOff>165100</xdr:colOff>
      <xdr:row>99</xdr:row>
      <xdr:rowOff>86928</xdr:rowOff>
    </xdr:to>
    <xdr:sp macro="" textlink="">
      <xdr:nvSpPr>
        <xdr:cNvPr id="707" name="楕円 706"/>
        <xdr:cNvSpPr/>
      </xdr:nvSpPr>
      <xdr:spPr>
        <a:xfrm>
          <a:off x="14541500" y="169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78055</xdr:rowOff>
    </xdr:from>
    <xdr:ext cx="534377" cy="259045"/>
    <xdr:sp macro="" textlink="">
      <xdr:nvSpPr>
        <xdr:cNvPr id="708" name="テキスト ボックス 707"/>
        <xdr:cNvSpPr txBox="1"/>
      </xdr:nvSpPr>
      <xdr:spPr>
        <a:xfrm>
          <a:off x="14325111" y="1705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161308</xdr:rowOff>
    </xdr:from>
    <xdr:to>
      <xdr:col>72</xdr:col>
      <xdr:colOff>38100</xdr:colOff>
      <xdr:row>99</xdr:row>
      <xdr:rowOff>91458</xdr:rowOff>
    </xdr:to>
    <xdr:sp macro="" textlink="">
      <xdr:nvSpPr>
        <xdr:cNvPr id="709" name="楕円 708"/>
        <xdr:cNvSpPr/>
      </xdr:nvSpPr>
      <xdr:spPr>
        <a:xfrm>
          <a:off x="13652500" y="1696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82585</xdr:rowOff>
    </xdr:from>
    <xdr:ext cx="469744" cy="259045"/>
    <xdr:sp macro="" textlink="">
      <xdr:nvSpPr>
        <xdr:cNvPr id="710" name="テキスト ボックス 709"/>
        <xdr:cNvSpPr txBox="1"/>
      </xdr:nvSpPr>
      <xdr:spPr>
        <a:xfrm>
          <a:off x="13468428" y="1705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161641</xdr:rowOff>
    </xdr:from>
    <xdr:to>
      <xdr:col>67</xdr:col>
      <xdr:colOff>101600</xdr:colOff>
      <xdr:row>99</xdr:row>
      <xdr:rowOff>91791</xdr:rowOff>
    </xdr:to>
    <xdr:sp macro="" textlink="">
      <xdr:nvSpPr>
        <xdr:cNvPr id="711" name="楕円 710"/>
        <xdr:cNvSpPr/>
      </xdr:nvSpPr>
      <xdr:spPr>
        <a:xfrm>
          <a:off x="12763500" y="169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82918</xdr:rowOff>
    </xdr:from>
    <xdr:ext cx="469744" cy="259045"/>
    <xdr:sp macro="" textlink="">
      <xdr:nvSpPr>
        <xdr:cNvPr id="712" name="テキスト ボックス 711"/>
        <xdr:cNvSpPr txBox="1"/>
      </xdr:nvSpPr>
      <xdr:spPr>
        <a:xfrm>
          <a:off x="12579428" y="170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53271</xdr:rowOff>
    </xdr:from>
    <xdr:to>
      <xdr:col>116</xdr:col>
      <xdr:colOff>63500</xdr:colOff>
      <xdr:row>58</xdr:row>
      <xdr:rowOff>54002</xdr:rowOff>
    </xdr:to>
    <xdr:cxnSp macro="">
      <xdr:nvCxnSpPr>
        <xdr:cNvPr id="794" name="直線コネクタ 793"/>
        <xdr:cNvCxnSpPr/>
      </xdr:nvCxnSpPr>
      <xdr:spPr>
        <a:xfrm flipV="1">
          <a:off x="21323300" y="9997371"/>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54002</xdr:rowOff>
    </xdr:from>
    <xdr:to>
      <xdr:col>111</xdr:col>
      <xdr:colOff>177800</xdr:colOff>
      <xdr:row>58</xdr:row>
      <xdr:rowOff>57619</xdr:rowOff>
    </xdr:to>
    <xdr:cxnSp macro="">
      <xdr:nvCxnSpPr>
        <xdr:cNvPr id="797" name="直線コネクタ 796"/>
        <xdr:cNvCxnSpPr/>
      </xdr:nvCxnSpPr>
      <xdr:spPr>
        <a:xfrm flipV="1">
          <a:off x="20434300" y="9998102"/>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57619</xdr:rowOff>
    </xdr:from>
    <xdr:to>
      <xdr:col>107</xdr:col>
      <xdr:colOff>50800</xdr:colOff>
      <xdr:row>58</xdr:row>
      <xdr:rowOff>57838</xdr:rowOff>
    </xdr:to>
    <xdr:cxnSp macro="">
      <xdr:nvCxnSpPr>
        <xdr:cNvPr id="800" name="直線コネクタ 799"/>
        <xdr:cNvCxnSpPr/>
      </xdr:nvCxnSpPr>
      <xdr:spPr>
        <a:xfrm flipV="1">
          <a:off x="19545300" y="10001719"/>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39098</xdr:rowOff>
    </xdr:from>
    <xdr:to>
      <xdr:col>102</xdr:col>
      <xdr:colOff>114300</xdr:colOff>
      <xdr:row>58</xdr:row>
      <xdr:rowOff>57838</xdr:rowOff>
    </xdr:to>
    <xdr:cxnSp macro="">
      <xdr:nvCxnSpPr>
        <xdr:cNvPr id="803" name="直線コネクタ 802"/>
        <xdr:cNvCxnSpPr/>
      </xdr:nvCxnSpPr>
      <xdr:spPr>
        <a:xfrm>
          <a:off x="18656300" y="9983198"/>
          <a:ext cx="889000" cy="1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2471</xdr:rowOff>
    </xdr:from>
    <xdr:to>
      <xdr:col>116</xdr:col>
      <xdr:colOff>114300</xdr:colOff>
      <xdr:row>58</xdr:row>
      <xdr:rowOff>104071</xdr:rowOff>
    </xdr:to>
    <xdr:sp macro="" textlink="">
      <xdr:nvSpPr>
        <xdr:cNvPr id="813" name="楕円 812"/>
        <xdr:cNvSpPr/>
      </xdr:nvSpPr>
      <xdr:spPr>
        <a:xfrm>
          <a:off x="22110700" y="99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133298</xdr:rowOff>
    </xdr:from>
    <xdr:ext cx="534377" cy="259045"/>
    <xdr:sp macro="" textlink="">
      <xdr:nvSpPr>
        <xdr:cNvPr id="814" name="貸付金該当値テキスト"/>
        <xdr:cNvSpPr txBox="1"/>
      </xdr:nvSpPr>
      <xdr:spPr>
        <a:xfrm>
          <a:off x="22212300" y="97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3202</xdr:rowOff>
    </xdr:from>
    <xdr:to>
      <xdr:col>112</xdr:col>
      <xdr:colOff>38100</xdr:colOff>
      <xdr:row>58</xdr:row>
      <xdr:rowOff>104802</xdr:rowOff>
    </xdr:to>
    <xdr:sp macro="" textlink="">
      <xdr:nvSpPr>
        <xdr:cNvPr id="815" name="楕円 814"/>
        <xdr:cNvSpPr/>
      </xdr:nvSpPr>
      <xdr:spPr>
        <a:xfrm>
          <a:off x="21272500" y="99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121329</xdr:rowOff>
    </xdr:from>
    <xdr:ext cx="534377" cy="259045"/>
    <xdr:sp macro="" textlink="">
      <xdr:nvSpPr>
        <xdr:cNvPr id="816" name="テキスト ボックス 815"/>
        <xdr:cNvSpPr txBox="1"/>
      </xdr:nvSpPr>
      <xdr:spPr>
        <a:xfrm>
          <a:off x="21056111" y="97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6819</xdr:rowOff>
    </xdr:from>
    <xdr:to>
      <xdr:col>107</xdr:col>
      <xdr:colOff>101600</xdr:colOff>
      <xdr:row>58</xdr:row>
      <xdr:rowOff>108419</xdr:rowOff>
    </xdr:to>
    <xdr:sp macro="" textlink="">
      <xdr:nvSpPr>
        <xdr:cNvPr id="817" name="楕円 816"/>
        <xdr:cNvSpPr/>
      </xdr:nvSpPr>
      <xdr:spPr>
        <a:xfrm>
          <a:off x="20383500" y="99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124946</xdr:rowOff>
    </xdr:from>
    <xdr:ext cx="534377" cy="259045"/>
    <xdr:sp macro="" textlink="">
      <xdr:nvSpPr>
        <xdr:cNvPr id="818" name="テキスト ボックス 817"/>
        <xdr:cNvSpPr txBox="1"/>
      </xdr:nvSpPr>
      <xdr:spPr>
        <a:xfrm>
          <a:off x="20167111" y="972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7038</xdr:rowOff>
    </xdr:from>
    <xdr:to>
      <xdr:col>102</xdr:col>
      <xdr:colOff>165100</xdr:colOff>
      <xdr:row>58</xdr:row>
      <xdr:rowOff>108638</xdr:rowOff>
    </xdr:to>
    <xdr:sp macro="" textlink="">
      <xdr:nvSpPr>
        <xdr:cNvPr id="819" name="楕円 818"/>
        <xdr:cNvSpPr/>
      </xdr:nvSpPr>
      <xdr:spPr>
        <a:xfrm>
          <a:off x="19494500" y="99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125165</xdr:rowOff>
    </xdr:from>
    <xdr:ext cx="534377" cy="259045"/>
    <xdr:sp macro="" textlink="">
      <xdr:nvSpPr>
        <xdr:cNvPr id="820" name="テキスト ボックス 819"/>
        <xdr:cNvSpPr txBox="1"/>
      </xdr:nvSpPr>
      <xdr:spPr>
        <a:xfrm>
          <a:off x="19278111" y="972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159748</xdr:rowOff>
    </xdr:from>
    <xdr:to>
      <xdr:col>98</xdr:col>
      <xdr:colOff>38100</xdr:colOff>
      <xdr:row>58</xdr:row>
      <xdr:rowOff>89898</xdr:rowOff>
    </xdr:to>
    <xdr:sp macro="" textlink="">
      <xdr:nvSpPr>
        <xdr:cNvPr id="821" name="楕円 820"/>
        <xdr:cNvSpPr/>
      </xdr:nvSpPr>
      <xdr:spPr>
        <a:xfrm>
          <a:off x="18605500" y="99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106425</xdr:rowOff>
    </xdr:from>
    <xdr:ext cx="534377" cy="259045"/>
    <xdr:sp macro="" textlink="">
      <xdr:nvSpPr>
        <xdr:cNvPr id="822" name="テキスト ボックス 821"/>
        <xdr:cNvSpPr txBox="1"/>
      </xdr:nvSpPr>
      <xdr:spPr>
        <a:xfrm>
          <a:off x="18389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90967</xdr:rowOff>
    </xdr:from>
    <xdr:to>
      <xdr:col>116</xdr:col>
      <xdr:colOff>63500</xdr:colOff>
      <xdr:row>76</xdr:row>
      <xdr:rowOff>100887</xdr:rowOff>
    </xdr:to>
    <xdr:cxnSp macro="">
      <xdr:nvCxnSpPr>
        <xdr:cNvPr id="851" name="直線コネクタ 850"/>
        <xdr:cNvCxnSpPr/>
      </xdr:nvCxnSpPr>
      <xdr:spPr>
        <a:xfrm flipV="1">
          <a:off x="21323300" y="13121167"/>
          <a:ext cx="8382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20073</xdr:rowOff>
    </xdr:from>
    <xdr:to>
      <xdr:col>111</xdr:col>
      <xdr:colOff>177800</xdr:colOff>
      <xdr:row>76</xdr:row>
      <xdr:rowOff>100887</xdr:rowOff>
    </xdr:to>
    <xdr:cxnSp macro="">
      <xdr:nvCxnSpPr>
        <xdr:cNvPr id="854" name="直線コネクタ 853"/>
        <xdr:cNvCxnSpPr/>
      </xdr:nvCxnSpPr>
      <xdr:spPr>
        <a:xfrm>
          <a:off x="20434300" y="13050273"/>
          <a:ext cx="889000" cy="8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20073</xdr:rowOff>
    </xdr:from>
    <xdr:to>
      <xdr:col>107</xdr:col>
      <xdr:colOff>50800</xdr:colOff>
      <xdr:row>76</xdr:row>
      <xdr:rowOff>49955</xdr:rowOff>
    </xdr:to>
    <xdr:cxnSp macro="">
      <xdr:nvCxnSpPr>
        <xdr:cNvPr id="857" name="直線コネクタ 856"/>
        <xdr:cNvCxnSpPr/>
      </xdr:nvCxnSpPr>
      <xdr:spPr>
        <a:xfrm flipV="1">
          <a:off x="19545300" y="13050273"/>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31404</xdr:rowOff>
    </xdr:from>
    <xdr:to>
      <xdr:col>102</xdr:col>
      <xdr:colOff>114300</xdr:colOff>
      <xdr:row>76</xdr:row>
      <xdr:rowOff>49955</xdr:rowOff>
    </xdr:to>
    <xdr:cxnSp macro="">
      <xdr:nvCxnSpPr>
        <xdr:cNvPr id="860" name="直線コネクタ 859"/>
        <xdr:cNvCxnSpPr/>
      </xdr:nvCxnSpPr>
      <xdr:spPr>
        <a:xfrm>
          <a:off x="18656300" y="13061604"/>
          <a:ext cx="889000" cy="1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40167</xdr:rowOff>
    </xdr:from>
    <xdr:to>
      <xdr:col>116</xdr:col>
      <xdr:colOff>114300</xdr:colOff>
      <xdr:row>76</xdr:row>
      <xdr:rowOff>141767</xdr:rowOff>
    </xdr:to>
    <xdr:sp macro="" textlink="">
      <xdr:nvSpPr>
        <xdr:cNvPr id="870" name="楕円 869"/>
        <xdr:cNvSpPr/>
      </xdr:nvSpPr>
      <xdr:spPr>
        <a:xfrm>
          <a:off x="22110700" y="1307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63044</xdr:rowOff>
    </xdr:from>
    <xdr:ext cx="599010" cy="259045"/>
    <xdr:sp macro="" textlink="">
      <xdr:nvSpPr>
        <xdr:cNvPr id="871" name="繰出金該当値テキスト"/>
        <xdr:cNvSpPr txBox="1"/>
      </xdr:nvSpPr>
      <xdr:spPr>
        <a:xfrm>
          <a:off x="22212300" y="1292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50087</xdr:rowOff>
    </xdr:from>
    <xdr:to>
      <xdr:col>112</xdr:col>
      <xdr:colOff>38100</xdr:colOff>
      <xdr:row>76</xdr:row>
      <xdr:rowOff>151687</xdr:rowOff>
    </xdr:to>
    <xdr:sp macro="" textlink="">
      <xdr:nvSpPr>
        <xdr:cNvPr id="872" name="楕円 871"/>
        <xdr:cNvSpPr/>
      </xdr:nvSpPr>
      <xdr:spPr>
        <a:xfrm>
          <a:off x="21272500" y="130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168215</xdr:rowOff>
    </xdr:from>
    <xdr:ext cx="599010" cy="259045"/>
    <xdr:sp macro="" textlink="">
      <xdr:nvSpPr>
        <xdr:cNvPr id="873" name="テキスト ボックス 872"/>
        <xdr:cNvSpPr txBox="1"/>
      </xdr:nvSpPr>
      <xdr:spPr>
        <a:xfrm>
          <a:off x="21023795" y="1285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140724</xdr:rowOff>
    </xdr:from>
    <xdr:to>
      <xdr:col>107</xdr:col>
      <xdr:colOff>101600</xdr:colOff>
      <xdr:row>76</xdr:row>
      <xdr:rowOff>70873</xdr:rowOff>
    </xdr:to>
    <xdr:sp macro="" textlink="">
      <xdr:nvSpPr>
        <xdr:cNvPr id="874" name="楕円 873"/>
        <xdr:cNvSpPr/>
      </xdr:nvSpPr>
      <xdr:spPr>
        <a:xfrm>
          <a:off x="20383500" y="129994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87401</xdr:rowOff>
    </xdr:from>
    <xdr:ext cx="599010" cy="259045"/>
    <xdr:sp macro="" textlink="">
      <xdr:nvSpPr>
        <xdr:cNvPr id="875" name="テキスト ボックス 874"/>
        <xdr:cNvSpPr txBox="1"/>
      </xdr:nvSpPr>
      <xdr:spPr>
        <a:xfrm>
          <a:off x="20134795" y="1277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170605</xdr:rowOff>
    </xdr:from>
    <xdr:to>
      <xdr:col>102</xdr:col>
      <xdr:colOff>165100</xdr:colOff>
      <xdr:row>76</xdr:row>
      <xdr:rowOff>100755</xdr:rowOff>
    </xdr:to>
    <xdr:sp macro="" textlink="">
      <xdr:nvSpPr>
        <xdr:cNvPr id="876" name="楕円 875"/>
        <xdr:cNvSpPr/>
      </xdr:nvSpPr>
      <xdr:spPr>
        <a:xfrm>
          <a:off x="19494500" y="130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117282</xdr:rowOff>
    </xdr:from>
    <xdr:ext cx="599010" cy="259045"/>
    <xdr:sp macro="" textlink="">
      <xdr:nvSpPr>
        <xdr:cNvPr id="877" name="テキスト ボックス 876"/>
        <xdr:cNvSpPr txBox="1"/>
      </xdr:nvSpPr>
      <xdr:spPr>
        <a:xfrm>
          <a:off x="19245795" y="1280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152054</xdr:rowOff>
    </xdr:from>
    <xdr:to>
      <xdr:col>98</xdr:col>
      <xdr:colOff>38100</xdr:colOff>
      <xdr:row>76</xdr:row>
      <xdr:rowOff>82204</xdr:rowOff>
    </xdr:to>
    <xdr:sp macro="" textlink="">
      <xdr:nvSpPr>
        <xdr:cNvPr id="878" name="楕円 877"/>
        <xdr:cNvSpPr/>
      </xdr:nvSpPr>
      <xdr:spPr>
        <a:xfrm>
          <a:off x="18605500" y="1301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98731</xdr:rowOff>
    </xdr:from>
    <xdr:ext cx="599010" cy="259045"/>
    <xdr:sp macro="" textlink="">
      <xdr:nvSpPr>
        <xdr:cNvPr id="879" name="テキスト ボックス 878"/>
        <xdr:cNvSpPr txBox="1"/>
      </xdr:nvSpPr>
      <xdr:spPr>
        <a:xfrm>
          <a:off x="18356795" y="1278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3" name="テキスト ボックス 892"/>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895" name="テキスト ボックス 894"/>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7" name="テキスト ボックス 896"/>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91</xdr:row>
      <xdr:rowOff>40717</xdr:rowOff>
    </xdr:from>
    <xdr:to>
      <xdr:col>111</xdr:col>
      <xdr:colOff>177800</xdr:colOff>
      <xdr:row>98</xdr:row>
      <xdr:rowOff>25400</xdr:rowOff>
    </xdr:to>
    <xdr:cxnSp macro="">
      <xdr:nvCxnSpPr>
        <xdr:cNvPr id="907" name="直線コネクタ 906"/>
        <xdr:cNvCxnSpPr/>
      </xdr:nvCxnSpPr>
      <xdr:spPr>
        <a:xfrm>
          <a:off x="20434300" y="15642667"/>
          <a:ext cx="889000" cy="118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8" name="フローチャート: 判断 907"/>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9" name="テキスト ボックス 908"/>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91</xdr:row>
      <xdr:rowOff>40717</xdr:rowOff>
    </xdr:from>
    <xdr:to>
      <xdr:col>107</xdr:col>
      <xdr:colOff>50800</xdr:colOff>
      <xdr:row>98</xdr:row>
      <xdr:rowOff>25400</xdr:rowOff>
    </xdr:to>
    <xdr:cxnSp macro="">
      <xdr:nvCxnSpPr>
        <xdr:cNvPr id="910" name="直線コネクタ 909"/>
        <xdr:cNvCxnSpPr/>
      </xdr:nvCxnSpPr>
      <xdr:spPr>
        <a:xfrm flipV="1">
          <a:off x="19545300" y="15642667"/>
          <a:ext cx="889000" cy="118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142278</xdr:rowOff>
    </xdr:from>
    <xdr:to>
      <xdr:col>107</xdr:col>
      <xdr:colOff>101600</xdr:colOff>
      <xdr:row>98</xdr:row>
      <xdr:rowOff>72428</xdr:rowOff>
    </xdr:to>
    <xdr:sp macro="" textlink="">
      <xdr:nvSpPr>
        <xdr:cNvPr id="911" name="フローチャート: 判断 910"/>
        <xdr:cNvSpPr/>
      </xdr:nvSpPr>
      <xdr:spPr>
        <a:xfrm>
          <a:off x="203835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98</xdr:row>
      <xdr:rowOff>63555</xdr:rowOff>
    </xdr:from>
    <xdr:ext cx="313932" cy="259045"/>
    <xdr:sp macro="" textlink="">
      <xdr:nvSpPr>
        <xdr:cNvPr id="912" name="テキスト ボックス 911"/>
        <xdr:cNvSpPr txBox="1"/>
      </xdr:nvSpPr>
      <xdr:spPr>
        <a:xfrm>
          <a:off x="20277333" y="16865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6" name="テキスト ボックス 925"/>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90</xdr:row>
      <xdr:rowOff>161367</xdr:rowOff>
    </xdr:from>
    <xdr:to>
      <xdr:col>107</xdr:col>
      <xdr:colOff>101600</xdr:colOff>
      <xdr:row>91</xdr:row>
      <xdr:rowOff>91517</xdr:rowOff>
    </xdr:to>
    <xdr:sp macro="" textlink="">
      <xdr:nvSpPr>
        <xdr:cNvPr id="927" name="楕円 926"/>
        <xdr:cNvSpPr/>
      </xdr:nvSpPr>
      <xdr:spPr>
        <a:xfrm>
          <a:off x="20383500" y="1559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89</xdr:row>
      <xdr:rowOff>108044</xdr:rowOff>
    </xdr:from>
    <xdr:ext cx="534377" cy="259045"/>
    <xdr:sp macro="" textlink="">
      <xdr:nvSpPr>
        <xdr:cNvPr id="928" name="テキスト ボックス 927"/>
        <xdr:cNvSpPr txBox="1"/>
      </xdr:nvSpPr>
      <xdr:spPr>
        <a:xfrm>
          <a:off x="20167111" y="1536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主に人件費、維持補修費、補助費、普通建設事業費、公債費が類似団体の平均を上回っているが、これは、類似団体における人口規模が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1,000</a:t>
          </a:r>
          <a:r>
            <a:rPr kumimoji="1" lang="ja-JP" altLang="en-US" sz="1100" b="0" i="0" baseline="0">
              <a:solidFill>
                <a:schemeClr val="dk1"/>
              </a:solidFill>
              <a:effectLst/>
              <a:latin typeface="+mn-lt"/>
              <a:ea typeface="+mn-ea"/>
              <a:cs typeface="+mn-cs"/>
            </a:rPr>
            <a:t>人と</a:t>
          </a:r>
          <a:r>
            <a:rPr kumimoji="1" lang="ja-JP" altLang="ja-JP" sz="1100" b="0" i="0" baseline="0">
              <a:solidFill>
                <a:schemeClr val="dk1"/>
              </a:solidFill>
              <a:effectLst/>
              <a:latin typeface="+mn-lt"/>
              <a:ea typeface="+mn-ea"/>
              <a:cs typeface="+mn-cs"/>
            </a:rPr>
            <a:t>規模が違う点にあり、必ずしも人口規模に単純比例するものではない</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行政経費全体をもって今後も健全化に努める。なお、公債費については、</a:t>
          </a:r>
          <a:r>
            <a:rPr kumimoji="1" lang="en-US" altLang="ja-JP" sz="1100" b="0" i="0" baseline="0">
              <a:solidFill>
                <a:schemeClr val="dk1"/>
              </a:solidFill>
              <a:effectLst/>
              <a:latin typeface="+mn-lt"/>
              <a:ea typeface="+mn-ea"/>
              <a:cs typeface="+mn-cs"/>
            </a:rPr>
            <a:t>R1</a:t>
          </a:r>
          <a:r>
            <a:rPr kumimoji="1" lang="ja-JP" altLang="en-US" sz="1100" b="0" i="0" baseline="0">
              <a:solidFill>
                <a:schemeClr val="dk1"/>
              </a:solidFill>
              <a:effectLst/>
              <a:latin typeface="+mn-lt"/>
              <a:ea typeface="+mn-ea"/>
              <a:cs typeface="+mn-cs"/>
            </a:rPr>
            <a:t>年度に</a:t>
          </a:r>
          <a:r>
            <a:rPr kumimoji="1" lang="ja-JP" altLang="ja-JP" sz="1100" b="0" i="0" baseline="0">
              <a:solidFill>
                <a:schemeClr val="dk1"/>
              </a:solidFill>
              <a:effectLst/>
              <a:latin typeface="+mn-lt"/>
              <a:ea typeface="+mn-ea"/>
              <a:cs typeface="+mn-cs"/>
            </a:rPr>
            <a:t>過疎対策事業債の</a:t>
          </a:r>
          <a:r>
            <a:rPr kumimoji="1" lang="ja-JP" altLang="en-US" sz="1100" b="0" i="0" baseline="0">
              <a:solidFill>
                <a:schemeClr val="dk1"/>
              </a:solidFill>
              <a:effectLst/>
              <a:latin typeface="+mn-lt"/>
              <a:ea typeface="+mn-ea"/>
              <a:cs typeface="+mn-cs"/>
            </a:rPr>
            <a:t>一部</a:t>
          </a:r>
          <a:r>
            <a:rPr kumimoji="1" lang="ja-JP" altLang="ja-JP" sz="1100" b="0" i="0" baseline="0">
              <a:solidFill>
                <a:schemeClr val="dk1"/>
              </a:solidFill>
              <a:effectLst/>
              <a:latin typeface="+mn-lt"/>
              <a:ea typeface="+mn-ea"/>
              <a:cs typeface="+mn-cs"/>
            </a:rPr>
            <a:t>繰上償還を実施したことによ</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した。</a:t>
          </a:r>
          <a:r>
            <a:rPr kumimoji="1" lang="ja-JP" altLang="ja-JP" sz="1100" b="0" i="0" baseline="0">
              <a:solidFill>
                <a:schemeClr val="dk1"/>
              </a:solidFill>
              <a:effectLst/>
              <a:latin typeface="+mn-lt"/>
              <a:ea typeface="+mn-ea"/>
              <a:cs typeface="+mn-cs"/>
            </a:rPr>
            <a:t>今後も施策の重点化を図りながら新規地方債の発行の抑制に努めていく。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
1,031
308.08
2,679,506
2,654,452
24,754
1,400,901
3,991,487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123450</xdr:rowOff>
    </xdr:from>
    <xdr:to>
      <xdr:col>24</xdr:col>
      <xdr:colOff>63500</xdr:colOff>
      <xdr:row>34</xdr:row>
      <xdr:rowOff>169570</xdr:rowOff>
    </xdr:to>
    <xdr:cxnSp macro="">
      <xdr:nvCxnSpPr>
        <xdr:cNvPr id="60" name="直線コネクタ 59"/>
        <xdr:cNvCxnSpPr/>
      </xdr:nvCxnSpPr>
      <xdr:spPr>
        <a:xfrm>
          <a:off x="3797300" y="5952750"/>
          <a:ext cx="838200" cy="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123450</xdr:rowOff>
    </xdr:from>
    <xdr:to>
      <xdr:col>19</xdr:col>
      <xdr:colOff>177800</xdr:colOff>
      <xdr:row>34</xdr:row>
      <xdr:rowOff>131661</xdr:rowOff>
    </xdr:to>
    <xdr:cxnSp macro="">
      <xdr:nvCxnSpPr>
        <xdr:cNvPr id="63" name="直線コネクタ 62"/>
        <xdr:cNvCxnSpPr/>
      </xdr:nvCxnSpPr>
      <xdr:spPr>
        <a:xfrm flipV="1">
          <a:off x="2908300" y="5952750"/>
          <a:ext cx="8890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131661</xdr:rowOff>
    </xdr:from>
    <xdr:to>
      <xdr:col>15</xdr:col>
      <xdr:colOff>50800</xdr:colOff>
      <xdr:row>34</xdr:row>
      <xdr:rowOff>132480</xdr:rowOff>
    </xdr:to>
    <xdr:cxnSp macro="">
      <xdr:nvCxnSpPr>
        <xdr:cNvPr id="66" name="直線コネクタ 65"/>
        <xdr:cNvCxnSpPr/>
      </xdr:nvCxnSpPr>
      <xdr:spPr>
        <a:xfrm flipV="1">
          <a:off x="2019300" y="5960961"/>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122155</xdr:rowOff>
    </xdr:from>
    <xdr:to>
      <xdr:col>10</xdr:col>
      <xdr:colOff>114300</xdr:colOff>
      <xdr:row>34</xdr:row>
      <xdr:rowOff>132480</xdr:rowOff>
    </xdr:to>
    <xdr:cxnSp macro="">
      <xdr:nvCxnSpPr>
        <xdr:cNvPr id="69" name="直線コネクタ 68"/>
        <xdr:cNvCxnSpPr/>
      </xdr:nvCxnSpPr>
      <xdr:spPr>
        <a:xfrm>
          <a:off x="1130300" y="5951455"/>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118770</xdr:rowOff>
    </xdr:from>
    <xdr:to>
      <xdr:col>24</xdr:col>
      <xdr:colOff>114300</xdr:colOff>
      <xdr:row>35</xdr:row>
      <xdr:rowOff>48920</xdr:rowOff>
    </xdr:to>
    <xdr:sp macro="" textlink="">
      <xdr:nvSpPr>
        <xdr:cNvPr id="79" name="楕円 78"/>
        <xdr:cNvSpPr/>
      </xdr:nvSpPr>
      <xdr:spPr>
        <a:xfrm>
          <a:off x="4584700" y="59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141647</xdr:rowOff>
    </xdr:from>
    <xdr:ext cx="534377" cy="259045"/>
    <xdr:sp macro="" textlink="">
      <xdr:nvSpPr>
        <xdr:cNvPr id="80" name="議会費該当値テキスト"/>
        <xdr:cNvSpPr txBox="1"/>
      </xdr:nvSpPr>
      <xdr:spPr>
        <a:xfrm>
          <a:off x="4686300" y="57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72650</xdr:rowOff>
    </xdr:from>
    <xdr:to>
      <xdr:col>20</xdr:col>
      <xdr:colOff>38100</xdr:colOff>
      <xdr:row>35</xdr:row>
      <xdr:rowOff>2800</xdr:rowOff>
    </xdr:to>
    <xdr:sp macro="" textlink="">
      <xdr:nvSpPr>
        <xdr:cNvPr id="81" name="楕円 80"/>
        <xdr:cNvSpPr/>
      </xdr:nvSpPr>
      <xdr:spPr>
        <a:xfrm>
          <a:off x="3746500" y="59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19327</xdr:rowOff>
    </xdr:from>
    <xdr:ext cx="534377" cy="259045"/>
    <xdr:sp macro="" textlink="">
      <xdr:nvSpPr>
        <xdr:cNvPr id="82" name="テキスト ボックス 81"/>
        <xdr:cNvSpPr txBox="1"/>
      </xdr:nvSpPr>
      <xdr:spPr>
        <a:xfrm>
          <a:off x="3530111" y="567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80861</xdr:rowOff>
    </xdr:from>
    <xdr:to>
      <xdr:col>15</xdr:col>
      <xdr:colOff>101600</xdr:colOff>
      <xdr:row>35</xdr:row>
      <xdr:rowOff>11011</xdr:rowOff>
    </xdr:to>
    <xdr:sp macro="" textlink="">
      <xdr:nvSpPr>
        <xdr:cNvPr id="83" name="楕円 82"/>
        <xdr:cNvSpPr/>
      </xdr:nvSpPr>
      <xdr:spPr>
        <a:xfrm>
          <a:off x="2857500" y="59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27538</xdr:rowOff>
    </xdr:from>
    <xdr:ext cx="534377" cy="259045"/>
    <xdr:sp macro="" textlink="">
      <xdr:nvSpPr>
        <xdr:cNvPr id="84" name="テキスト ボックス 83"/>
        <xdr:cNvSpPr txBox="1"/>
      </xdr:nvSpPr>
      <xdr:spPr>
        <a:xfrm>
          <a:off x="2641111" y="568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81680</xdr:rowOff>
    </xdr:from>
    <xdr:to>
      <xdr:col>10</xdr:col>
      <xdr:colOff>165100</xdr:colOff>
      <xdr:row>35</xdr:row>
      <xdr:rowOff>11830</xdr:rowOff>
    </xdr:to>
    <xdr:sp macro="" textlink="">
      <xdr:nvSpPr>
        <xdr:cNvPr id="85" name="楕円 84"/>
        <xdr:cNvSpPr/>
      </xdr:nvSpPr>
      <xdr:spPr>
        <a:xfrm>
          <a:off x="1968500" y="591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28357</xdr:rowOff>
    </xdr:from>
    <xdr:ext cx="534377" cy="259045"/>
    <xdr:sp macro="" textlink="">
      <xdr:nvSpPr>
        <xdr:cNvPr id="86" name="テキスト ボックス 85"/>
        <xdr:cNvSpPr txBox="1"/>
      </xdr:nvSpPr>
      <xdr:spPr>
        <a:xfrm>
          <a:off x="1752111" y="56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71355</xdr:rowOff>
    </xdr:from>
    <xdr:to>
      <xdr:col>6</xdr:col>
      <xdr:colOff>38100</xdr:colOff>
      <xdr:row>35</xdr:row>
      <xdr:rowOff>1505</xdr:rowOff>
    </xdr:to>
    <xdr:sp macro="" textlink="">
      <xdr:nvSpPr>
        <xdr:cNvPr id="87" name="楕円 86"/>
        <xdr:cNvSpPr/>
      </xdr:nvSpPr>
      <xdr:spPr>
        <a:xfrm>
          <a:off x="1079500" y="59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18032</xdr:rowOff>
    </xdr:from>
    <xdr:ext cx="534377" cy="259045"/>
    <xdr:sp macro="" textlink="">
      <xdr:nvSpPr>
        <xdr:cNvPr id="88" name="テキスト ボックス 87"/>
        <xdr:cNvSpPr txBox="1"/>
      </xdr:nvSpPr>
      <xdr:spPr>
        <a:xfrm>
          <a:off x="863111" y="56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64474</xdr:rowOff>
    </xdr:from>
    <xdr:to>
      <xdr:col>24</xdr:col>
      <xdr:colOff>63500</xdr:colOff>
      <xdr:row>57</xdr:row>
      <xdr:rowOff>146092</xdr:rowOff>
    </xdr:to>
    <xdr:cxnSp macro="">
      <xdr:nvCxnSpPr>
        <xdr:cNvPr id="115" name="直線コネクタ 114"/>
        <xdr:cNvCxnSpPr/>
      </xdr:nvCxnSpPr>
      <xdr:spPr>
        <a:xfrm flipV="1">
          <a:off x="3797300" y="9837124"/>
          <a:ext cx="838200" cy="8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125344</xdr:rowOff>
    </xdr:from>
    <xdr:to>
      <xdr:col>19</xdr:col>
      <xdr:colOff>177800</xdr:colOff>
      <xdr:row>57</xdr:row>
      <xdr:rowOff>146092</xdr:rowOff>
    </xdr:to>
    <xdr:cxnSp macro="">
      <xdr:nvCxnSpPr>
        <xdr:cNvPr id="118" name="直線コネクタ 117"/>
        <xdr:cNvCxnSpPr/>
      </xdr:nvCxnSpPr>
      <xdr:spPr>
        <a:xfrm>
          <a:off x="2908300" y="9897994"/>
          <a:ext cx="8890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166964</xdr:rowOff>
    </xdr:from>
    <xdr:to>
      <xdr:col>15</xdr:col>
      <xdr:colOff>50800</xdr:colOff>
      <xdr:row>57</xdr:row>
      <xdr:rowOff>125344</xdr:rowOff>
    </xdr:to>
    <xdr:cxnSp macro="">
      <xdr:nvCxnSpPr>
        <xdr:cNvPr id="121" name="直線コネクタ 120"/>
        <xdr:cNvCxnSpPr/>
      </xdr:nvCxnSpPr>
      <xdr:spPr>
        <a:xfrm>
          <a:off x="2019300" y="9768164"/>
          <a:ext cx="889000" cy="12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166964</xdr:rowOff>
    </xdr:from>
    <xdr:to>
      <xdr:col>10</xdr:col>
      <xdr:colOff>114300</xdr:colOff>
      <xdr:row>57</xdr:row>
      <xdr:rowOff>100416</xdr:rowOff>
    </xdr:to>
    <xdr:cxnSp macro="">
      <xdr:nvCxnSpPr>
        <xdr:cNvPr id="124" name="直線コネクタ 123"/>
        <xdr:cNvCxnSpPr/>
      </xdr:nvCxnSpPr>
      <xdr:spPr>
        <a:xfrm flipV="1">
          <a:off x="1130300" y="9768164"/>
          <a:ext cx="8890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13674</xdr:rowOff>
    </xdr:from>
    <xdr:to>
      <xdr:col>24</xdr:col>
      <xdr:colOff>114300</xdr:colOff>
      <xdr:row>57</xdr:row>
      <xdr:rowOff>115274</xdr:rowOff>
    </xdr:to>
    <xdr:sp macro="" textlink="">
      <xdr:nvSpPr>
        <xdr:cNvPr id="134" name="楕円 133"/>
        <xdr:cNvSpPr/>
      </xdr:nvSpPr>
      <xdr:spPr>
        <a:xfrm>
          <a:off x="4584700" y="978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36551</xdr:rowOff>
    </xdr:from>
    <xdr:ext cx="599010" cy="259045"/>
    <xdr:sp macro="" textlink="">
      <xdr:nvSpPr>
        <xdr:cNvPr id="135" name="総務費該当値テキスト"/>
        <xdr:cNvSpPr txBox="1"/>
      </xdr:nvSpPr>
      <xdr:spPr>
        <a:xfrm>
          <a:off x="4686300" y="963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95292</xdr:rowOff>
    </xdr:from>
    <xdr:to>
      <xdr:col>20</xdr:col>
      <xdr:colOff>38100</xdr:colOff>
      <xdr:row>58</xdr:row>
      <xdr:rowOff>25442</xdr:rowOff>
    </xdr:to>
    <xdr:sp macro="" textlink="">
      <xdr:nvSpPr>
        <xdr:cNvPr id="136" name="楕円 135"/>
        <xdr:cNvSpPr/>
      </xdr:nvSpPr>
      <xdr:spPr>
        <a:xfrm>
          <a:off x="3746500" y="98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41969</xdr:rowOff>
    </xdr:from>
    <xdr:ext cx="599010" cy="259045"/>
    <xdr:sp macro="" textlink="">
      <xdr:nvSpPr>
        <xdr:cNvPr id="137" name="テキスト ボックス 136"/>
        <xdr:cNvSpPr txBox="1"/>
      </xdr:nvSpPr>
      <xdr:spPr>
        <a:xfrm>
          <a:off x="3497795" y="964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74544</xdr:rowOff>
    </xdr:from>
    <xdr:to>
      <xdr:col>15</xdr:col>
      <xdr:colOff>101600</xdr:colOff>
      <xdr:row>58</xdr:row>
      <xdr:rowOff>4694</xdr:rowOff>
    </xdr:to>
    <xdr:sp macro="" textlink="">
      <xdr:nvSpPr>
        <xdr:cNvPr id="138" name="楕円 137"/>
        <xdr:cNvSpPr/>
      </xdr:nvSpPr>
      <xdr:spPr>
        <a:xfrm>
          <a:off x="2857500" y="98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21221</xdr:rowOff>
    </xdr:from>
    <xdr:ext cx="599010" cy="259045"/>
    <xdr:sp macro="" textlink="">
      <xdr:nvSpPr>
        <xdr:cNvPr id="139" name="テキスト ボックス 138"/>
        <xdr:cNvSpPr txBox="1"/>
      </xdr:nvSpPr>
      <xdr:spPr>
        <a:xfrm>
          <a:off x="2608795" y="962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116164</xdr:rowOff>
    </xdr:from>
    <xdr:to>
      <xdr:col>10</xdr:col>
      <xdr:colOff>165100</xdr:colOff>
      <xdr:row>57</xdr:row>
      <xdr:rowOff>46314</xdr:rowOff>
    </xdr:to>
    <xdr:sp macro="" textlink="">
      <xdr:nvSpPr>
        <xdr:cNvPr id="140" name="楕円 139"/>
        <xdr:cNvSpPr/>
      </xdr:nvSpPr>
      <xdr:spPr>
        <a:xfrm>
          <a:off x="1968500" y="971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62841</xdr:rowOff>
    </xdr:from>
    <xdr:ext cx="599010" cy="259045"/>
    <xdr:sp macro="" textlink="">
      <xdr:nvSpPr>
        <xdr:cNvPr id="141" name="テキスト ボックス 140"/>
        <xdr:cNvSpPr txBox="1"/>
      </xdr:nvSpPr>
      <xdr:spPr>
        <a:xfrm>
          <a:off x="1719795" y="949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49616</xdr:rowOff>
    </xdr:from>
    <xdr:to>
      <xdr:col>6</xdr:col>
      <xdr:colOff>38100</xdr:colOff>
      <xdr:row>57</xdr:row>
      <xdr:rowOff>151216</xdr:rowOff>
    </xdr:to>
    <xdr:sp macro="" textlink="">
      <xdr:nvSpPr>
        <xdr:cNvPr id="142" name="楕円 141"/>
        <xdr:cNvSpPr/>
      </xdr:nvSpPr>
      <xdr:spPr>
        <a:xfrm>
          <a:off x="1079500" y="982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167743</xdr:rowOff>
    </xdr:from>
    <xdr:ext cx="599010" cy="259045"/>
    <xdr:sp macro="" textlink="">
      <xdr:nvSpPr>
        <xdr:cNvPr id="143" name="テキスト ボックス 142"/>
        <xdr:cNvSpPr txBox="1"/>
      </xdr:nvSpPr>
      <xdr:spPr>
        <a:xfrm>
          <a:off x="830795" y="959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160857</xdr:rowOff>
    </xdr:from>
    <xdr:to>
      <xdr:col>24</xdr:col>
      <xdr:colOff>63500</xdr:colOff>
      <xdr:row>76</xdr:row>
      <xdr:rowOff>96239</xdr:rowOff>
    </xdr:to>
    <xdr:cxnSp macro="">
      <xdr:nvCxnSpPr>
        <xdr:cNvPr id="172" name="直線コネクタ 171"/>
        <xdr:cNvCxnSpPr/>
      </xdr:nvCxnSpPr>
      <xdr:spPr>
        <a:xfrm>
          <a:off x="3797300" y="12848157"/>
          <a:ext cx="838200" cy="27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160857</xdr:rowOff>
    </xdr:from>
    <xdr:to>
      <xdr:col>19</xdr:col>
      <xdr:colOff>177800</xdr:colOff>
      <xdr:row>76</xdr:row>
      <xdr:rowOff>125337</xdr:rowOff>
    </xdr:to>
    <xdr:cxnSp macro="">
      <xdr:nvCxnSpPr>
        <xdr:cNvPr id="175" name="直線コネクタ 174"/>
        <xdr:cNvCxnSpPr/>
      </xdr:nvCxnSpPr>
      <xdr:spPr>
        <a:xfrm flipV="1">
          <a:off x="2908300" y="12848157"/>
          <a:ext cx="889000" cy="30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122048</xdr:rowOff>
    </xdr:from>
    <xdr:to>
      <xdr:col>15</xdr:col>
      <xdr:colOff>50800</xdr:colOff>
      <xdr:row>76</xdr:row>
      <xdr:rowOff>125337</xdr:rowOff>
    </xdr:to>
    <xdr:cxnSp macro="">
      <xdr:nvCxnSpPr>
        <xdr:cNvPr id="178" name="直線コネクタ 177"/>
        <xdr:cNvCxnSpPr/>
      </xdr:nvCxnSpPr>
      <xdr:spPr>
        <a:xfrm>
          <a:off x="2019300" y="13152248"/>
          <a:ext cx="8890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122048</xdr:rowOff>
    </xdr:from>
    <xdr:to>
      <xdr:col>10</xdr:col>
      <xdr:colOff>114300</xdr:colOff>
      <xdr:row>77</xdr:row>
      <xdr:rowOff>3063</xdr:rowOff>
    </xdr:to>
    <xdr:cxnSp macro="">
      <xdr:nvCxnSpPr>
        <xdr:cNvPr id="181" name="直線コネクタ 180"/>
        <xdr:cNvCxnSpPr/>
      </xdr:nvCxnSpPr>
      <xdr:spPr>
        <a:xfrm flipV="1">
          <a:off x="1130300" y="13152248"/>
          <a:ext cx="889000" cy="5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45439</xdr:rowOff>
    </xdr:from>
    <xdr:to>
      <xdr:col>24</xdr:col>
      <xdr:colOff>114300</xdr:colOff>
      <xdr:row>76</xdr:row>
      <xdr:rowOff>147039</xdr:rowOff>
    </xdr:to>
    <xdr:sp macro="" textlink="">
      <xdr:nvSpPr>
        <xdr:cNvPr id="191" name="楕円 190"/>
        <xdr:cNvSpPr/>
      </xdr:nvSpPr>
      <xdr:spPr>
        <a:xfrm>
          <a:off x="4584700" y="130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68316</xdr:rowOff>
    </xdr:from>
    <xdr:ext cx="599010" cy="259045"/>
    <xdr:sp macro="" textlink="">
      <xdr:nvSpPr>
        <xdr:cNvPr id="192" name="民生費該当値テキスト"/>
        <xdr:cNvSpPr txBox="1"/>
      </xdr:nvSpPr>
      <xdr:spPr>
        <a:xfrm>
          <a:off x="4686300" y="1292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110057</xdr:rowOff>
    </xdr:from>
    <xdr:to>
      <xdr:col>20</xdr:col>
      <xdr:colOff>38100</xdr:colOff>
      <xdr:row>75</xdr:row>
      <xdr:rowOff>40207</xdr:rowOff>
    </xdr:to>
    <xdr:sp macro="" textlink="">
      <xdr:nvSpPr>
        <xdr:cNvPr id="193" name="楕円 192"/>
        <xdr:cNvSpPr/>
      </xdr:nvSpPr>
      <xdr:spPr>
        <a:xfrm>
          <a:off x="3746500" y="127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56734</xdr:rowOff>
    </xdr:from>
    <xdr:ext cx="599010" cy="259045"/>
    <xdr:sp macro="" textlink="">
      <xdr:nvSpPr>
        <xdr:cNvPr id="194" name="テキスト ボックス 193"/>
        <xdr:cNvSpPr txBox="1"/>
      </xdr:nvSpPr>
      <xdr:spPr>
        <a:xfrm>
          <a:off x="3497795" y="1257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74537</xdr:rowOff>
    </xdr:from>
    <xdr:to>
      <xdr:col>15</xdr:col>
      <xdr:colOff>101600</xdr:colOff>
      <xdr:row>77</xdr:row>
      <xdr:rowOff>4687</xdr:rowOff>
    </xdr:to>
    <xdr:sp macro="" textlink="">
      <xdr:nvSpPr>
        <xdr:cNvPr id="195" name="楕円 194"/>
        <xdr:cNvSpPr/>
      </xdr:nvSpPr>
      <xdr:spPr>
        <a:xfrm>
          <a:off x="2857500" y="13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21214</xdr:rowOff>
    </xdr:from>
    <xdr:ext cx="599010" cy="259045"/>
    <xdr:sp macro="" textlink="">
      <xdr:nvSpPr>
        <xdr:cNvPr id="196" name="テキスト ボックス 195"/>
        <xdr:cNvSpPr txBox="1"/>
      </xdr:nvSpPr>
      <xdr:spPr>
        <a:xfrm>
          <a:off x="2608795" y="1287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71248</xdr:rowOff>
    </xdr:from>
    <xdr:to>
      <xdr:col>10</xdr:col>
      <xdr:colOff>165100</xdr:colOff>
      <xdr:row>77</xdr:row>
      <xdr:rowOff>1398</xdr:rowOff>
    </xdr:to>
    <xdr:sp macro="" textlink="">
      <xdr:nvSpPr>
        <xdr:cNvPr id="197" name="楕円 196"/>
        <xdr:cNvSpPr/>
      </xdr:nvSpPr>
      <xdr:spPr>
        <a:xfrm>
          <a:off x="1968500" y="1310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17925</xdr:rowOff>
    </xdr:from>
    <xdr:ext cx="599010" cy="259045"/>
    <xdr:sp macro="" textlink="">
      <xdr:nvSpPr>
        <xdr:cNvPr id="198" name="テキスト ボックス 197"/>
        <xdr:cNvSpPr txBox="1"/>
      </xdr:nvSpPr>
      <xdr:spPr>
        <a:xfrm>
          <a:off x="1719795" y="1287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123713</xdr:rowOff>
    </xdr:from>
    <xdr:to>
      <xdr:col>6</xdr:col>
      <xdr:colOff>38100</xdr:colOff>
      <xdr:row>77</xdr:row>
      <xdr:rowOff>53863</xdr:rowOff>
    </xdr:to>
    <xdr:sp macro="" textlink="">
      <xdr:nvSpPr>
        <xdr:cNvPr id="199" name="楕円 198"/>
        <xdr:cNvSpPr/>
      </xdr:nvSpPr>
      <xdr:spPr>
        <a:xfrm>
          <a:off x="1079500" y="131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44990</xdr:rowOff>
    </xdr:from>
    <xdr:ext cx="599010" cy="259045"/>
    <xdr:sp macro="" textlink="">
      <xdr:nvSpPr>
        <xdr:cNvPr id="200" name="テキスト ボックス 199"/>
        <xdr:cNvSpPr txBox="1"/>
      </xdr:nvSpPr>
      <xdr:spPr>
        <a:xfrm>
          <a:off x="830795" y="1324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119531</xdr:rowOff>
    </xdr:from>
    <xdr:to>
      <xdr:col>24</xdr:col>
      <xdr:colOff>63500</xdr:colOff>
      <xdr:row>95</xdr:row>
      <xdr:rowOff>125137</xdr:rowOff>
    </xdr:to>
    <xdr:cxnSp macro="">
      <xdr:nvCxnSpPr>
        <xdr:cNvPr id="227" name="直線コネクタ 226"/>
        <xdr:cNvCxnSpPr/>
      </xdr:nvCxnSpPr>
      <xdr:spPr>
        <a:xfrm>
          <a:off x="3797300" y="16407281"/>
          <a:ext cx="8382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119531</xdr:rowOff>
    </xdr:from>
    <xdr:to>
      <xdr:col>19</xdr:col>
      <xdr:colOff>177800</xdr:colOff>
      <xdr:row>95</xdr:row>
      <xdr:rowOff>169100</xdr:rowOff>
    </xdr:to>
    <xdr:cxnSp macro="">
      <xdr:nvCxnSpPr>
        <xdr:cNvPr id="230" name="直線コネクタ 229"/>
        <xdr:cNvCxnSpPr/>
      </xdr:nvCxnSpPr>
      <xdr:spPr>
        <a:xfrm flipV="1">
          <a:off x="2908300" y="16407281"/>
          <a:ext cx="889000" cy="4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169100</xdr:rowOff>
    </xdr:from>
    <xdr:to>
      <xdr:col>15</xdr:col>
      <xdr:colOff>50800</xdr:colOff>
      <xdr:row>96</xdr:row>
      <xdr:rowOff>63779</xdr:rowOff>
    </xdr:to>
    <xdr:cxnSp macro="">
      <xdr:nvCxnSpPr>
        <xdr:cNvPr id="233" name="直線コネクタ 232"/>
        <xdr:cNvCxnSpPr/>
      </xdr:nvCxnSpPr>
      <xdr:spPr>
        <a:xfrm flipV="1">
          <a:off x="2019300" y="16456850"/>
          <a:ext cx="889000" cy="6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43862</xdr:rowOff>
    </xdr:from>
    <xdr:to>
      <xdr:col>10</xdr:col>
      <xdr:colOff>114300</xdr:colOff>
      <xdr:row>96</xdr:row>
      <xdr:rowOff>63779</xdr:rowOff>
    </xdr:to>
    <xdr:cxnSp macro="">
      <xdr:nvCxnSpPr>
        <xdr:cNvPr id="236" name="直線コネクタ 235"/>
        <xdr:cNvCxnSpPr/>
      </xdr:nvCxnSpPr>
      <xdr:spPr>
        <a:xfrm>
          <a:off x="1130300" y="16503062"/>
          <a:ext cx="889000" cy="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74337</xdr:rowOff>
    </xdr:from>
    <xdr:to>
      <xdr:col>24</xdr:col>
      <xdr:colOff>114300</xdr:colOff>
      <xdr:row>96</xdr:row>
      <xdr:rowOff>4487</xdr:rowOff>
    </xdr:to>
    <xdr:sp macro="" textlink="">
      <xdr:nvSpPr>
        <xdr:cNvPr id="246" name="楕円 245"/>
        <xdr:cNvSpPr/>
      </xdr:nvSpPr>
      <xdr:spPr>
        <a:xfrm>
          <a:off x="4584700" y="1636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97214</xdr:rowOff>
    </xdr:from>
    <xdr:ext cx="599010" cy="259045"/>
    <xdr:sp macro="" textlink="">
      <xdr:nvSpPr>
        <xdr:cNvPr id="247" name="衛生費該当値テキスト"/>
        <xdr:cNvSpPr txBox="1"/>
      </xdr:nvSpPr>
      <xdr:spPr>
        <a:xfrm>
          <a:off x="4686300" y="1621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68731</xdr:rowOff>
    </xdr:from>
    <xdr:to>
      <xdr:col>20</xdr:col>
      <xdr:colOff>38100</xdr:colOff>
      <xdr:row>95</xdr:row>
      <xdr:rowOff>170331</xdr:rowOff>
    </xdr:to>
    <xdr:sp macro="" textlink="">
      <xdr:nvSpPr>
        <xdr:cNvPr id="248" name="楕円 247"/>
        <xdr:cNvSpPr/>
      </xdr:nvSpPr>
      <xdr:spPr>
        <a:xfrm>
          <a:off x="3746500" y="1635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15408</xdr:rowOff>
    </xdr:from>
    <xdr:ext cx="599010" cy="259045"/>
    <xdr:sp macro="" textlink="">
      <xdr:nvSpPr>
        <xdr:cNvPr id="249" name="テキスト ボックス 248"/>
        <xdr:cNvSpPr txBox="1"/>
      </xdr:nvSpPr>
      <xdr:spPr>
        <a:xfrm>
          <a:off x="3497795" y="1613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118300</xdr:rowOff>
    </xdr:from>
    <xdr:to>
      <xdr:col>15</xdr:col>
      <xdr:colOff>101600</xdr:colOff>
      <xdr:row>96</xdr:row>
      <xdr:rowOff>48450</xdr:rowOff>
    </xdr:to>
    <xdr:sp macro="" textlink="">
      <xdr:nvSpPr>
        <xdr:cNvPr id="250" name="楕円 249"/>
        <xdr:cNvSpPr/>
      </xdr:nvSpPr>
      <xdr:spPr>
        <a:xfrm>
          <a:off x="2857500" y="164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64977</xdr:rowOff>
    </xdr:from>
    <xdr:ext cx="599010" cy="259045"/>
    <xdr:sp macro="" textlink="">
      <xdr:nvSpPr>
        <xdr:cNvPr id="251" name="テキスト ボックス 250"/>
        <xdr:cNvSpPr txBox="1"/>
      </xdr:nvSpPr>
      <xdr:spPr>
        <a:xfrm>
          <a:off x="2608795" y="1618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12979</xdr:rowOff>
    </xdr:from>
    <xdr:to>
      <xdr:col>10</xdr:col>
      <xdr:colOff>165100</xdr:colOff>
      <xdr:row>96</xdr:row>
      <xdr:rowOff>114579</xdr:rowOff>
    </xdr:to>
    <xdr:sp macro="" textlink="">
      <xdr:nvSpPr>
        <xdr:cNvPr id="252" name="楕円 251"/>
        <xdr:cNvSpPr/>
      </xdr:nvSpPr>
      <xdr:spPr>
        <a:xfrm>
          <a:off x="1968500" y="1647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131106</xdr:rowOff>
    </xdr:from>
    <xdr:ext cx="599010" cy="259045"/>
    <xdr:sp macro="" textlink="">
      <xdr:nvSpPr>
        <xdr:cNvPr id="253" name="テキスト ボックス 252"/>
        <xdr:cNvSpPr txBox="1"/>
      </xdr:nvSpPr>
      <xdr:spPr>
        <a:xfrm>
          <a:off x="1719795" y="1624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164512</xdr:rowOff>
    </xdr:from>
    <xdr:to>
      <xdr:col>6</xdr:col>
      <xdr:colOff>38100</xdr:colOff>
      <xdr:row>96</xdr:row>
      <xdr:rowOff>94662</xdr:rowOff>
    </xdr:to>
    <xdr:sp macro="" textlink="">
      <xdr:nvSpPr>
        <xdr:cNvPr id="254" name="楕円 253"/>
        <xdr:cNvSpPr/>
      </xdr:nvSpPr>
      <xdr:spPr>
        <a:xfrm>
          <a:off x="1079500" y="164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111189</xdr:rowOff>
    </xdr:from>
    <xdr:ext cx="599010" cy="259045"/>
    <xdr:sp macro="" textlink="">
      <xdr:nvSpPr>
        <xdr:cNvPr id="255" name="テキスト ボックス 254"/>
        <xdr:cNvSpPr txBox="1"/>
      </xdr:nvSpPr>
      <xdr:spPr>
        <a:xfrm>
          <a:off x="830795" y="1622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154729</xdr:rowOff>
    </xdr:from>
    <xdr:to>
      <xdr:col>55</xdr:col>
      <xdr:colOff>0</xdr:colOff>
      <xdr:row>58</xdr:row>
      <xdr:rowOff>1746</xdr:rowOff>
    </xdr:to>
    <xdr:cxnSp macro="">
      <xdr:nvCxnSpPr>
        <xdr:cNvPr id="339" name="直線コネクタ 338"/>
        <xdr:cNvCxnSpPr/>
      </xdr:nvCxnSpPr>
      <xdr:spPr>
        <a:xfrm>
          <a:off x="9639300" y="9927379"/>
          <a:ext cx="838200" cy="1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52923</xdr:rowOff>
    </xdr:from>
    <xdr:to>
      <xdr:col>50</xdr:col>
      <xdr:colOff>114300</xdr:colOff>
      <xdr:row>57</xdr:row>
      <xdr:rowOff>154729</xdr:rowOff>
    </xdr:to>
    <xdr:cxnSp macro="">
      <xdr:nvCxnSpPr>
        <xdr:cNvPr id="342" name="直線コネクタ 341"/>
        <xdr:cNvCxnSpPr/>
      </xdr:nvCxnSpPr>
      <xdr:spPr>
        <a:xfrm>
          <a:off x="8750300" y="9654123"/>
          <a:ext cx="889000" cy="27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52923</xdr:rowOff>
    </xdr:from>
    <xdr:to>
      <xdr:col>45</xdr:col>
      <xdr:colOff>177800</xdr:colOff>
      <xdr:row>57</xdr:row>
      <xdr:rowOff>100468</xdr:rowOff>
    </xdr:to>
    <xdr:cxnSp macro="">
      <xdr:nvCxnSpPr>
        <xdr:cNvPr id="345" name="直線コネクタ 344"/>
        <xdr:cNvCxnSpPr/>
      </xdr:nvCxnSpPr>
      <xdr:spPr>
        <a:xfrm flipV="1">
          <a:off x="7861300" y="9654123"/>
          <a:ext cx="889000" cy="21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100468</xdr:rowOff>
    </xdr:from>
    <xdr:to>
      <xdr:col>41</xdr:col>
      <xdr:colOff>50800</xdr:colOff>
      <xdr:row>58</xdr:row>
      <xdr:rowOff>28206</xdr:rowOff>
    </xdr:to>
    <xdr:cxnSp macro="">
      <xdr:nvCxnSpPr>
        <xdr:cNvPr id="348" name="直線コネクタ 347"/>
        <xdr:cNvCxnSpPr/>
      </xdr:nvCxnSpPr>
      <xdr:spPr>
        <a:xfrm flipV="1">
          <a:off x="6972300" y="9873118"/>
          <a:ext cx="889000" cy="9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122396</xdr:rowOff>
    </xdr:from>
    <xdr:to>
      <xdr:col>55</xdr:col>
      <xdr:colOff>50800</xdr:colOff>
      <xdr:row>58</xdr:row>
      <xdr:rowOff>52546</xdr:rowOff>
    </xdr:to>
    <xdr:sp macro="" textlink="">
      <xdr:nvSpPr>
        <xdr:cNvPr id="358" name="楕円 357"/>
        <xdr:cNvSpPr/>
      </xdr:nvSpPr>
      <xdr:spPr>
        <a:xfrm>
          <a:off x="10426700" y="98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145273</xdr:rowOff>
    </xdr:from>
    <xdr:ext cx="599010" cy="259045"/>
    <xdr:sp macro="" textlink="">
      <xdr:nvSpPr>
        <xdr:cNvPr id="359" name="農林水産業費該当値テキスト"/>
        <xdr:cNvSpPr txBox="1"/>
      </xdr:nvSpPr>
      <xdr:spPr>
        <a:xfrm>
          <a:off x="10528300" y="974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103929</xdr:rowOff>
    </xdr:from>
    <xdr:to>
      <xdr:col>50</xdr:col>
      <xdr:colOff>165100</xdr:colOff>
      <xdr:row>58</xdr:row>
      <xdr:rowOff>34079</xdr:rowOff>
    </xdr:to>
    <xdr:sp macro="" textlink="">
      <xdr:nvSpPr>
        <xdr:cNvPr id="360" name="楕円 359"/>
        <xdr:cNvSpPr/>
      </xdr:nvSpPr>
      <xdr:spPr>
        <a:xfrm>
          <a:off x="9588500" y="98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50606</xdr:rowOff>
    </xdr:from>
    <xdr:ext cx="599010" cy="259045"/>
    <xdr:sp macro="" textlink="">
      <xdr:nvSpPr>
        <xdr:cNvPr id="361" name="テキスト ボックス 360"/>
        <xdr:cNvSpPr txBox="1"/>
      </xdr:nvSpPr>
      <xdr:spPr>
        <a:xfrm>
          <a:off x="9339795" y="965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2123</xdr:rowOff>
    </xdr:from>
    <xdr:to>
      <xdr:col>46</xdr:col>
      <xdr:colOff>38100</xdr:colOff>
      <xdr:row>56</xdr:row>
      <xdr:rowOff>103723</xdr:rowOff>
    </xdr:to>
    <xdr:sp macro="" textlink="">
      <xdr:nvSpPr>
        <xdr:cNvPr id="362" name="楕円 361"/>
        <xdr:cNvSpPr/>
      </xdr:nvSpPr>
      <xdr:spPr>
        <a:xfrm>
          <a:off x="8699500" y="96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120250</xdr:rowOff>
    </xdr:from>
    <xdr:ext cx="599010" cy="259045"/>
    <xdr:sp macro="" textlink="">
      <xdr:nvSpPr>
        <xdr:cNvPr id="363" name="テキスト ボックス 362"/>
        <xdr:cNvSpPr txBox="1"/>
      </xdr:nvSpPr>
      <xdr:spPr>
        <a:xfrm>
          <a:off x="8450795" y="937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49668</xdr:rowOff>
    </xdr:from>
    <xdr:to>
      <xdr:col>41</xdr:col>
      <xdr:colOff>101600</xdr:colOff>
      <xdr:row>57</xdr:row>
      <xdr:rowOff>151268</xdr:rowOff>
    </xdr:to>
    <xdr:sp macro="" textlink="">
      <xdr:nvSpPr>
        <xdr:cNvPr id="364" name="楕円 363"/>
        <xdr:cNvSpPr/>
      </xdr:nvSpPr>
      <xdr:spPr>
        <a:xfrm>
          <a:off x="7810500" y="982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167795</xdr:rowOff>
    </xdr:from>
    <xdr:ext cx="599010" cy="259045"/>
    <xdr:sp macro="" textlink="">
      <xdr:nvSpPr>
        <xdr:cNvPr id="365" name="テキスト ボックス 364"/>
        <xdr:cNvSpPr txBox="1"/>
      </xdr:nvSpPr>
      <xdr:spPr>
        <a:xfrm>
          <a:off x="7561795" y="959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148856</xdr:rowOff>
    </xdr:from>
    <xdr:to>
      <xdr:col>36</xdr:col>
      <xdr:colOff>165100</xdr:colOff>
      <xdr:row>58</xdr:row>
      <xdr:rowOff>79006</xdr:rowOff>
    </xdr:to>
    <xdr:sp macro="" textlink="">
      <xdr:nvSpPr>
        <xdr:cNvPr id="366" name="楕円 365"/>
        <xdr:cNvSpPr/>
      </xdr:nvSpPr>
      <xdr:spPr>
        <a:xfrm>
          <a:off x="6921500" y="99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95533</xdr:rowOff>
    </xdr:from>
    <xdr:ext cx="599010" cy="259045"/>
    <xdr:sp macro="" textlink="">
      <xdr:nvSpPr>
        <xdr:cNvPr id="367" name="テキスト ボックス 366"/>
        <xdr:cNvSpPr txBox="1"/>
      </xdr:nvSpPr>
      <xdr:spPr>
        <a:xfrm>
          <a:off x="6672795" y="969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114619</xdr:rowOff>
    </xdr:from>
    <xdr:to>
      <xdr:col>55</xdr:col>
      <xdr:colOff>0</xdr:colOff>
      <xdr:row>78</xdr:row>
      <xdr:rowOff>15646</xdr:rowOff>
    </xdr:to>
    <xdr:cxnSp macro="">
      <xdr:nvCxnSpPr>
        <xdr:cNvPr id="398" name="直線コネクタ 397"/>
        <xdr:cNvCxnSpPr/>
      </xdr:nvCxnSpPr>
      <xdr:spPr>
        <a:xfrm flipV="1">
          <a:off x="9639300" y="12801919"/>
          <a:ext cx="838200" cy="58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15646</xdr:rowOff>
    </xdr:from>
    <xdr:to>
      <xdr:col>50</xdr:col>
      <xdr:colOff>114300</xdr:colOff>
      <xdr:row>78</xdr:row>
      <xdr:rowOff>92252</xdr:rowOff>
    </xdr:to>
    <xdr:cxnSp macro="">
      <xdr:nvCxnSpPr>
        <xdr:cNvPr id="401" name="直線コネクタ 400"/>
        <xdr:cNvCxnSpPr/>
      </xdr:nvCxnSpPr>
      <xdr:spPr>
        <a:xfrm flipV="1">
          <a:off x="8750300" y="13388746"/>
          <a:ext cx="889000" cy="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83582</xdr:rowOff>
    </xdr:from>
    <xdr:to>
      <xdr:col>45</xdr:col>
      <xdr:colOff>177800</xdr:colOff>
      <xdr:row>78</xdr:row>
      <xdr:rowOff>92252</xdr:rowOff>
    </xdr:to>
    <xdr:cxnSp macro="">
      <xdr:nvCxnSpPr>
        <xdr:cNvPr id="404" name="直線コネクタ 403"/>
        <xdr:cNvCxnSpPr/>
      </xdr:nvCxnSpPr>
      <xdr:spPr>
        <a:xfrm>
          <a:off x="7861300" y="13456682"/>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83582</xdr:rowOff>
    </xdr:from>
    <xdr:to>
      <xdr:col>41</xdr:col>
      <xdr:colOff>50800</xdr:colOff>
      <xdr:row>78</xdr:row>
      <xdr:rowOff>102053</xdr:rowOff>
    </xdr:to>
    <xdr:cxnSp macro="">
      <xdr:nvCxnSpPr>
        <xdr:cNvPr id="407" name="直線コネクタ 406"/>
        <xdr:cNvCxnSpPr/>
      </xdr:nvCxnSpPr>
      <xdr:spPr>
        <a:xfrm flipV="1">
          <a:off x="6972300" y="13456682"/>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63819</xdr:rowOff>
    </xdr:from>
    <xdr:to>
      <xdr:col>55</xdr:col>
      <xdr:colOff>50800</xdr:colOff>
      <xdr:row>74</xdr:row>
      <xdr:rowOff>165419</xdr:rowOff>
    </xdr:to>
    <xdr:sp macro="" textlink="">
      <xdr:nvSpPr>
        <xdr:cNvPr id="417" name="楕円 416"/>
        <xdr:cNvSpPr/>
      </xdr:nvSpPr>
      <xdr:spPr>
        <a:xfrm>
          <a:off x="10426700" y="127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86696</xdr:rowOff>
    </xdr:from>
    <xdr:ext cx="599010" cy="259045"/>
    <xdr:sp macro="" textlink="">
      <xdr:nvSpPr>
        <xdr:cNvPr id="418" name="商工費該当値テキスト"/>
        <xdr:cNvSpPr txBox="1"/>
      </xdr:nvSpPr>
      <xdr:spPr>
        <a:xfrm>
          <a:off x="10528300" y="126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136296</xdr:rowOff>
    </xdr:from>
    <xdr:to>
      <xdr:col>50</xdr:col>
      <xdr:colOff>165100</xdr:colOff>
      <xdr:row>78</xdr:row>
      <xdr:rowOff>66446</xdr:rowOff>
    </xdr:to>
    <xdr:sp macro="" textlink="">
      <xdr:nvSpPr>
        <xdr:cNvPr id="419" name="楕円 418"/>
        <xdr:cNvSpPr/>
      </xdr:nvSpPr>
      <xdr:spPr>
        <a:xfrm>
          <a:off x="9588500" y="133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82973</xdr:rowOff>
    </xdr:from>
    <xdr:ext cx="534377" cy="259045"/>
    <xdr:sp macro="" textlink="">
      <xdr:nvSpPr>
        <xdr:cNvPr id="420" name="テキスト ボックス 419"/>
        <xdr:cNvSpPr txBox="1"/>
      </xdr:nvSpPr>
      <xdr:spPr>
        <a:xfrm>
          <a:off x="9372111" y="1311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41452</xdr:rowOff>
    </xdr:from>
    <xdr:to>
      <xdr:col>46</xdr:col>
      <xdr:colOff>38100</xdr:colOff>
      <xdr:row>78</xdr:row>
      <xdr:rowOff>143052</xdr:rowOff>
    </xdr:to>
    <xdr:sp macro="" textlink="">
      <xdr:nvSpPr>
        <xdr:cNvPr id="421" name="楕円 420"/>
        <xdr:cNvSpPr/>
      </xdr:nvSpPr>
      <xdr:spPr>
        <a:xfrm>
          <a:off x="8699500" y="134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159579</xdr:rowOff>
    </xdr:from>
    <xdr:ext cx="534377" cy="259045"/>
    <xdr:sp macro="" textlink="">
      <xdr:nvSpPr>
        <xdr:cNvPr id="422" name="テキスト ボックス 421"/>
        <xdr:cNvSpPr txBox="1"/>
      </xdr:nvSpPr>
      <xdr:spPr>
        <a:xfrm>
          <a:off x="8483111" y="131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32782</xdr:rowOff>
    </xdr:from>
    <xdr:to>
      <xdr:col>41</xdr:col>
      <xdr:colOff>101600</xdr:colOff>
      <xdr:row>78</xdr:row>
      <xdr:rowOff>134382</xdr:rowOff>
    </xdr:to>
    <xdr:sp macro="" textlink="">
      <xdr:nvSpPr>
        <xdr:cNvPr id="423" name="楕円 422"/>
        <xdr:cNvSpPr/>
      </xdr:nvSpPr>
      <xdr:spPr>
        <a:xfrm>
          <a:off x="7810500" y="1340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150909</xdr:rowOff>
    </xdr:from>
    <xdr:ext cx="534377" cy="259045"/>
    <xdr:sp macro="" textlink="">
      <xdr:nvSpPr>
        <xdr:cNvPr id="424" name="テキスト ボックス 423"/>
        <xdr:cNvSpPr txBox="1"/>
      </xdr:nvSpPr>
      <xdr:spPr>
        <a:xfrm>
          <a:off x="7594111" y="131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51253</xdr:rowOff>
    </xdr:from>
    <xdr:to>
      <xdr:col>36</xdr:col>
      <xdr:colOff>165100</xdr:colOff>
      <xdr:row>78</xdr:row>
      <xdr:rowOff>152853</xdr:rowOff>
    </xdr:to>
    <xdr:sp macro="" textlink="">
      <xdr:nvSpPr>
        <xdr:cNvPr id="425" name="楕円 424"/>
        <xdr:cNvSpPr/>
      </xdr:nvSpPr>
      <xdr:spPr>
        <a:xfrm>
          <a:off x="6921500" y="1342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169380</xdr:rowOff>
    </xdr:from>
    <xdr:ext cx="534377" cy="259045"/>
    <xdr:sp macro="" textlink="">
      <xdr:nvSpPr>
        <xdr:cNvPr id="426" name="テキスト ボックス 425"/>
        <xdr:cNvSpPr txBox="1"/>
      </xdr:nvSpPr>
      <xdr:spPr>
        <a:xfrm>
          <a:off x="6705111" y="1319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165636</xdr:rowOff>
    </xdr:from>
    <xdr:to>
      <xdr:col>55</xdr:col>
      <xdr:colOff>0</xdr:colOff>
      <xdr:row>98</xdr:row>
      <xdr:rowOff>7990</xdr:rowOff>
    </xdr:to>
    <xdr:cxnSp macro="">
      <xdr:nvCxnSpPr>
        <xdr:cNvPr id="457" name="直線コネクタ 456"/>
        <xdr:cNvCxnSpPr/>
      </xdr:nvCxnSpPr>
      <xdr:spPr>
        <a:xfrm flipV="1">
          <a:off x="9639300" y="16796286"/>
          <a:ext cx="838200" cy="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7990</xdr:rowOff>
    </xdr:from>
    <xdr:to>
      <xdr:col>50</xdr:col>
      <xdr:colOff>114300</xdr:colOff>
      <xdr:row>98</xdr:row>
      <xdr:rowOff>31992</xdr:rowOff>
    </xdr:to>
    <xdr:cxnSp macro="">
      <xdr:nvCxnSpPr>
        <xdr:cNvPr id="460" name="直線コネクタ 459"/>
        <xdr:cNvCxnSpPr/>
      </xdr:nvCxnSpPr>
      <xdr:spPr>
        <a:xfrm flipV="1">
          <a:off x="8750300" y="16810090"/>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31992</xdr:rowOff>
    </xdr:from>
    <xdr:to>
      <xdr:col>45</xdr:col>
      <xdr:colOff>177800</xdr:colOff>
      <xdr:row>98</xdr:row>
      <xdr:rowOff>67543</xdr:rowOff>
    </xdr:to>
    <xdr:cxnSp macro="">
      <xdr:nvCxnSpPr>
        <xdr:cNvPr id="463" name="直線コネクタ 462"/>
        <xdr:cNvCxnSpPr/>
      </xdr:nvCxnSpPr>
      <xdr:spPr>
        <a:xfrm flipV="1">
          <a:off x="7861300" y="16834092"/>
          <a:ext cx="889000" cy="3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57868</xdr:rowOff>
    </xdr:from>
    <xdr:to>
      <xdr:col>41</xdr:col>
      <xdr:colOff>50800</xdr:colOff>
      <xdr:row>98</xdr:row>
      <xdr:rowOff>67543</xdr:rowOff>
    </xdr:to>
    <xdr:cxnSp macro="">
      <xdr:nvCxnSpPr>
        <xdr:cNvPr id="466" name="直線コネクタ 465"/>
        <xdr:cNvCxnSpPr/>
      </xdr:nvCxnSpPr>
      <xdr:spPr>
        <a:xfrm>
          <a:off x="6972300" y="16688518"/>
          <a:ext cx="889000" cy="18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114836</xdr:rowOff>
    </xdr:from>
    <xdr:to>
      <xdr:col>55</xdr:col>
      <xdr:colOff>50800</xdr:colOff>
      <xdr:row>98</xdr:row>
      <xdr:rowOff>44986</xdr:rowOff>
    </xdr:to>
    <xdr:sp macro="" textlink="">
      <xdr:nvSpPr>
        <xdr:cNvPr id="476" name="楕円 475"/>
        <xdr:cNvSpPr/>
      </xdr:nvSpPr>
      <xdr:spPr>
        <a:xfrm>
          <a:off x="10426700" y="1674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137713</xdr:rowOff>
    </xdr:from>
    <xdr:ext cx="599010" cy="259045"/>
    <xdr:sp macro="" textlink="">
      <xdr:nvSpPr>
        <xdr:cNvPr id="477" name="土木費該当値テキスト"/>
        <xdr:cNvSpPr txBox="1"/>
      </xdr:nvSpPr>
      <xdr:spPr>
        <a:xfrm>
          <a:off x="10528300" y="1659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128640</xdr:rowOff>
    </xdr:from>
    <xdr:to>
      <xdr:col>50</xdr:col>
      <xdr:colOff>165100</xdr:colOff>
      <xdr:row>98</xdr:row>
      <xdr:rowOff>58790</xdr:rowOff>
    </xdr:to>
    <xdr:sp macro="" textlink="">
      <xdr:nvSpPr>
        <xdr:cNvPr id="478" name="楕円 477"/>
        <xdr:cNvSpPr/>
      </xdr:nvSpPr>
      <xdr:spPr>
        <a:xfrm>
          <a:off x="9588500" y="167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75317</xdr:rowOff>
    </xdr:from>
    <xdr:ext cx="599010" cy="259045"/>
    <xdr:sp macro="" textlink="">
      <xdr:nvSpPr>
        <xdr:cNvPr id="479" name="テキスト ボックス 478"/>
        <xdr:cNvSpPr txBox="1"/>
      </xdr:nvSpPr>
      <xdr:spPr>
        <a:xfrm>
          <a:off x="9339795" y="1653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152642</xdr:rowOff>
    </xdr:from>
    <xdr:to>
      <xdr:col>46</xdr:col>
      <xdr:colOff>38100</xdr:colOff>
      <xdr:row>98</xdr:row>
      <xdr:rowOff>82792</xdr:rowOff>
    </xdr:to>
    <xdr:sp macro="" textlink="">
      <xdr:nvSpPr>
        <xdr:cNvPr id="480" name="楕円 479"/>
        <xdr:cNvSpPr/>
      </xdr:nvSpPr>
      <xdr:spPr>
        <a:xfrm>
          <a:off x="8699500" y="167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99319</xdr:rowOff>
    </xdr:from>
    <xdr:ext cx="599010" cy="259045"/>
    <xdr:sp macro="" textlink="">
      <xdr:nvSpPr>
        <xdr:cNvPr id="481" name="テキスト ボックス 480"/>
        <xdr:cNvSpPr txBox="1"/>
      </xdr:nvSpPr>
      <xdr:spPr>
        <a:xfrm>
          <a:off x="8450795" y="1655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16743</xdr:rowOff>
    </xdr:from>
    <xdr:to>
      <xdr:col>41</xdr:col>
      <xdr:colOff>101600</xdr:colOff>
      <xdr:row>98</xdr:row>
      <xdr:rowOff>118343</xdr:rowOff>
    </xdr:to>
    <xdr:sp macro="" textlink="">
      <xdr:nvSpPr>
        <xdr:cNvPr id="482" name="楕円 481"/>
        <xdr:cNvSpPr/>
      </xdr:nvSpPr>
      <xdr:spPr>
        <a:xfrm>
          <a:off x="7810500" y="168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134870</xdr:rowOff>
    </xdr:from>
    <xdr:ext cx="599010" cy="259045"/>
    <xdr:sp macro="" textlink="">
      <xdr:nvSpPr>
        <xdr:cNvPr id="483" name="テキスト ボックス 482"/>
        <xdr:cNvSpPr txBox="1"/>
      </xdr:nvSpPr>
      <xdr:spPr>
        <a:xfrm>
          <a:off x="7561795" y="1659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7068</xdr:rowOff>
    </xdr:from>
    <xdr:to>
      <xdr:col>36</xdr:col>
      <xdr:colOff>165100</xdr:colOff>
      <xdr:row>97</xdr:row>
      <xdr:rowOff>108668</xdr:rowOff>
    </xdr:to>
    <xdr:sp macro="" textlink="">
      <xdr:nvSpPr>
        <xdr:cNvPr id="484" name="楕円 483"/>
        <xdr:cNvSpPr/>
      </xdr:nvSpPr>
      <xdr:spPr>
        <a:xfrm>
          <a:off x="6921500" y="166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125195</xdr:rowOff>
    </xdr:from>
    <xdr:ext cx="599010" cy="259045"/>
    <xdr:sp macro="" textlink="">
      <xdr:nvSpPr>
        <xdr:cNvPr id="485" name="テキスト ボックス 484"/>
        <xdr:cNvSpPr txBox="1"/>
      </xdr:nvSpPr>
      <xdr:spPr>
        <a:xfrm>
          <a:off x="6672795" y="1641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71181</xdr:rowOff>
    </xdr:from>
    <xdr:to>
      <xdr:col>85</xdr:col>
      <xdr:colOff>127000</xdr:colOff>
      <xdr:row>37</xdr:row>
      <xdr:rowOff>56311</xdr:rowOff>
    </xdr:to>
    <xdr:cxnSp macro="">
      <xdr:nvCxnSpPr>
        <xdr:cNvPr id="514" name="直線コネクタ 513"/>
        <xdr:cNvCxnSpPr/>
      </xdr:nvCxnSpPr>
      <xdr:spPr>
        <a:xfrm flipV="1">
          <a:off x="15481300" y="6243381"/>
          <a:ext cx="838200" cy="15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56311</xdr:rowOff>
    </xdr:from>
    <xdr:to>
      <xdr:col>81</xdr:col>
      <xdr:colOff>50800</xdr:colOff>
      <xdr:row>37</xdr:row>
      <xdr:rowOff>62201</xdr:rowOff>
    </xdr:to>
    <xdr:cxnSp macro="">
      <xdr:nvCxnSpPr>
        <xdr:cNvPr id="517" name="直線コネクタ 516"/>
        <xdr:cNvCxnSpPr/>
      </xdr:nvCxnSpPr>
      <xdr:spPr>
        <a:xfrm flipV="1">
          <a:off x="14592300" y="6399961"/>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57461</xdr:rowOff>
    </xdr:from>
    <xdr:to>
      <xdr:col>76</xdr:col>
      <xdr:colOff>114300</xdr:colOff>
      <xdr:row>37</xdr:row>
      <xdr:rowOff>62201</xdr:rowOff>
    </xdr:to>
    <xdr:cxnSp macro="">
      <xdr:nvCxnSpPr>
        <xdr:cNvPr id="520" name="直線コネクタ 519"/>
        <xdr:cNvCxnSpPr/>
      </xdr:nvCxnSpPr>
      <xdr:spPr>
        <a:xfrm>
          <a:off x="13703300" y="6401111"/>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43951</xdr:rowOff>
    </xdr:from>
    <xdr:to>
      <xdr:col>71</xdr:col>
      <xdr:colOff>177800</xdr:colOff>
      <xdr:row>37</xdr:row>
      <xdr:rowOff>57461</xdr:rowOff>
    </xdr:to>
    <xdr:cxnSp macro="">
      <xdr:nvCxnSpPr>
        <xdr:cNvPr id="523" name="直線コネクタ 522"/>
        <xdr:cNvCxnSpPr/>
      </xdr:nvCxnSpPr>
      <xdr:spPr>
        <a:xfrm>
          <a:off x="12814300" y="6387601"/>
          <a:ext cx="8890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20381</xdr:rowOff>
    </xdr:from>
    <xdr:to>
      <xdr:col>85</xdr:col>
      <xdr:colOff>177800</xdr:colOff>
      <xdr:row>36</xdr:row>
      <xdr:rowOff>121981</xdr:rowOff>
    </xdr:to>
    <xdr:sp macro="" textlink="">
      <xdr:nvSpPr>
        <xdr:cNvPr id="533" name="楕円 532"/>
        <xdr:cNvSpPr/>
      </xdr:nvSpPr>
      <xdr:spPr>
        <a:xfrm>
          <a:off x="16268700" y="61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43258</xdr:rowOff>
    </xdr:from>
    <xdr:ext cx="599010" cy="259045"/>
    <xdr:sp macro="" textlink="">
      <xdr:nvSpPr>
        <xdr:cNvPr id="534" name="消防費該当値テキスト"/>
        <xdr:cNvSpPr txBox="1"/>
      </xdr:nvSpPr>
      <xdr:spPr>
        <a:xfrm>
          <a:off x="16370300" y="604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5511</xdr:rowOff>
    </xdr:from>
    <xdr:to>
      <xdr:col>81</xdr:col>
      <xdr:colOff>101600</xdr:colOff>
      <xdr:row>37</xdr:row>
      <xdr:rowOff>107111</xdr:rowOff>
    </xdr:to>
    <xdr:sp macro="" textlink="">
      <xdr:nvSpPr>
        <xdr:cNvPr id="535" name="楕円 534"/>
        <xdr:cNvSpPr/>
      </xdr:nvSpPr>
      <xdr:spPr>
        <a:xfrm>
          <a:off x="15430500" y="634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123638</xdr:rowOff>
    </xdr:from>
    <xdr:ext cx="534377" cy="259045"/>
    <xdr:sp macro="" textlink="">
      <xdr:nvSpPr>
        <xdr:cNvPr id="536" name="テキスト ボックス 535"/>
        <xdr:cNvSpPr txBox="1"/>
      </xdr:nvSpPr>
      <xdr:spPr>
        <a:xfrm>
          <a:off x="15214111" y="612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11401</xdr:rowOff>
    </xdr:from>
    <xdr:to>
      <xdr:col>76</xdr:col>
      <xdr:colOff>165100</xdr:colOff>
      <xdr:row>37</xdr:row>
      <xdr:rowOff>113001</xdr:rowOff>
    </xdr:to>
    <xdr:sp macro="" textlink="">
      <xdr:nvSpPr>
        <xdr:cNvPr id="537" name="楕円 536"/>
        <xdr:cNvSpPr/>
      </xdr:nvSpPr>
      <xdr:spPr>
        <a:xfrm>
          <a:off x="14541500" y="63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129528</xdr:rowOff>
    </xdr:from>
    <xdr:ext cx="534377" cy="259045"/>
    <xdr:sp macro="" textlink="">
      <xdr:nvSpPr>
        <xdr:cNvPr id="538" name="テキスト ボックス 537"/>
        <xdr:cNvSpPr txBox="1"/>
      </xdr:nvSpPr>
      <xdr:spPr>
        <a:xfrm>
          <a:off x="14325111" y="613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6661</xdr:rowOff>
    </xdr:from>
    <xdr:to>
      <xdr:col>72</xdr:col>
      <xdr:colOff>38100</xdr:colOff>
      <xdr:row>37</xdr:row>
      <xdr:rowOff>108261</xdr:rowOff>
    </xdr:to>
    <xdr:sp macro="" textlink="">
      <xdr:nvSpPr>
        <xdr:cNvPr id="539" name="楕円 538"/>
        <xdr:cNvSpPr/>
      </xdr:nvSpPr>
      <xdr:spPr>
        <a:xfrm>
          <a:off x="13652500" y="635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124788</xdr:rowOff>
    </xdr:from>
    <xdr:ext cx="534377" cy="259045"/>
    <xdr:sp macro="" textlink="">
      <xdr:nvSpPr>
        <xdr:cNvPr id="540" name="テキスト ボックス 539"/>
        <xdr:cNvSpPr txBox="1"/>
      </xdr:nvSpPr>
      <xdr:spPr>
        <a:xfrm>
          <a:off x="13436111" y="612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164601</xdr:rowOff>
    </xdr:from>
    <xdr:to>
      <xdr:col>67</xdr:col>
      <xdr:colOff>101600</xdr:colOff>
      <xdr:row>37</xdr:row>
      <xdr:rowOff>94751</xdr:rowOff>
    </xdr:to>
    <xdr:sp macro="" textlink="">
      <xdr:nvSpPr>
        <xdr:cNvPr id="541" name="楕円 540"/>
        <xdr:cNvSpPr/>
      </xdr:nvSpPr>
      <xdr:spPr>
        <a:xfrm>
          <a:off x="12763500" y="633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111278</xdr:rowOff>
    </xdr:from>
    <xdr:ext cx="534377" cy="259045"/>
    <xdr:sp macro="" textlink="">
      <xdr:nvSpPr>
        <xdr:cNvPr id="542" name="テキスト ボックス 541"/>
        <xdr:cNvSpPr txBox="1"/>
      </xdr:nvSpPr>
      <xdr:spPr>
        <a:xfrm>
          <a:off x="12547111" y="611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68562</xdr:rowOff>
    </xdr:from>
    <xdr:to>
      <xdr:col>85</xdr:col>
      <xdr:colOff>127000</xdr:colOff>
      <xdr:row>57</xdr:row>
      <xdr:rowOff>106471</xdr:rowOff>
    </xdr:to>
    <xdr:cxnSp macro="">
      <xdr:nvCxnSpPr>
        <xdr:cNvPr id="571" name="直線コネクタ 570"/>
        <xdr:cNvCxnSpPr/>
      </xdr:nvCxnSpPr>
      <xdr:spPr>
        <a:xfrm>
          <a:off x="15481300" y="9841212"/>
          <a:ext cx="8382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68562</xdr:rowOff>
    </xdr:from>
    <xdr:to>
      <xdr:col>81</xdr:col>
      <xdr:colOff>50800</xdr:colOff>
      <xdr:row>57</xdr:row>
      <xdr:rowOff>111372</xdr:rowOff>
    </xdr:to>
    <xdr:cxnSp macro="">
      <xdr:nvCxnSpPr>
        <xdr:cNvPr id="574" name="直線コネクタ 573"/>
        <xdr:cNvCxnSpPr/>
      </xdr:nvCxnSpPr>
      <xdr:spPr>
        <a:xfrm flipV="1">
          <a:off x="14592300" y="9841212"/>
          <a:ext cx="889000" cy="4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82742</xdr:rowOff>
    </xdr:from>
    <xdr:to>
      <xdr:col>76</xdr:col>
      <xdr:colOff>114300</xdr:colOff>
      <xdr:row>57</xdr:row>
      <xdr:rowOff>111372</xdr:rowOff>
    </xdr:to>
    <xdr:cxnSp macro="">
      <xdr:nvCxnSpPr>
        <xdr:cNvPr id="577" name="直線コネクタ 576"/>
        <xdr:cNvCxnSpPr/>
      </xdr:nvCxnSpPr>
      <xdr:spPr>
        <a:xfrm>
          <a:off x="13703300" y="9855392"/>
          <a:ext cx="889000" cy="2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28619</xdr:rowOff>
    </xdr:from>
    <xdr:to>
      <xdr:col>71</xdr:col>
      <xdr:colOff>177800</xdr:colOff>
      <xdr:row>57</xdr:row>
      <xdr:rowOff>82742</xdr:rowOff>
    </xdr:to>
    <xdr:cxnSp macro="">
      <xdr:nvCxnSpPr>
        <xdr:cNvPr id="580" name="直線コネクタ 579"/>
        <xdr:cNvCxnSpPr/>
      </xdr:nvCxnSpPr>
      <xdr:spPr>
        <a:xfrm>
          <a:off x="12814300" y="9801269"/>
          <a:ext cx="889000" cy="5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55671</xdr:rowOff>
    </xdr:from>
    <xdr:to>
      <xdr:col>85</xdr:col>
      <xdr:colOff>177800</xdr:colOff>
      <xdr:row>57</xdr:row>
      <xdr:rowOff>157271</xdr:rowOff>
    </xdr:to>
    <xdr:sp macro="" textlink="">
      <xdr:nvSpPr>
        <xdr:cNvPr id="590" name="楕円 589"/>
        <xdr:cNvSpPr/>
      </xdr:nvSpPr>
      <xdr:spPr>
        <a:xfrm>
          <a:off x="16268700" y="98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78548</xdr:rowOff>
    </xdr:from>
    <xdr:ext cx="599010" cy="259045"/>
    <xdr:sp macro="" textlink="">
      <xdr:nvSpPr>
        <xdr:cNvPr id="591" name="教育費該当値テキスト"/>
        <xdr:cNvSpPr txBox="1"/>
      </xdr:nvSpPr>
      <xdr:spPr>
        <a:xfrm>
          <a:off x="16370300" y="967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17762</xdr:rowOff>
    </xdr:from>
    <xdr:to>
      <xdr:col>81</xdr:col>
      <xdr:colOff>101600</xdr:colOff>
      <xdr:row>57</xdr:row>
      <xdr:rowOff>119362</xdr:rowOff>
    </xdr:to>
    <xdr:sp macro="" textlink="">
      <xdr:nvSpPr>
        <xdr:cNvPr id="592" name="楕円 591"/>
        <xdr:cNvSpPr/>
      </xdr:nvSpPr>
      <xdr:spPr>
        <a:xfrm>
          <a:off x="15430500" y="97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135889</xdr:rowOff>
    </xdr:from>
    <xdr:ext cx="599010" cy="259045"/>
    <xdr:sp macro="" textlink="">
      <xdr:nvSpPr>
        <xdr:cNvPr id="593" name="テキスト ボックス 592"/>
        <xdr:cNvSpPr txBox="1"/>
      </xdr:nvSpPr>
      <xdr:spPr>
        <a:xfrm>
          <a:off x="15181795" y="956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60572</xdr:rowOff>
    </xdr:from>
    <xdr:to>
      <xdr:col>76</xdr:col>
      <xdr:colOff>165100</xdr:colOff>
      <xdr:row>57</xdr:row>
      <xdr:rowOff>162172</xdr:rowOff>
    </xdr:to>
    <xdr:sp macro="" textlink="">
      <xdr:nvSpPr>
        <xdr:cNvPr id="594" name="楕円 593"/>
        <xdr:cNvSpPr/>
      </xdr:nvSpPr>
      <xdr:spPr>
        <a:xfrm>
          <a:off x="14541500" y="98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7249</xdr:rowOff>
    </xdr:from>
    <xdr:ext cx="599010" cy="259045"/>
    <xdr:sp macro="" textlink="">
      <xdr:nvSpPr>
        <xdr:cNvPr id="595" name="テキスト ボックス 594"/>
        <xdr:cNvSpPr txBox="1"/>
      </xdr:nvSpPr>
      <xdr:spPr>
        <a:xfrm>
          <a:off x="14292795" y="960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31942</xdr:rowOff>
    </xdr:from>
    <xdr:to>
      <xdr:col>72</xdr:col>
      <xdr:colOff>38100</xdr:colOff>
      <xdr:row>57</xdr:row>
      <xdr:rowOff>133542</xdr:rowOff>
    </xdr:to>
    <xdr:sp macro="" textlink="">
      <xdr:nvSpPr>
        <xdr:cNvPr id="596" name="楕円 595"/>
        <xdr:cNvSpPr/>
      </xdr:nvSpPr>
      <xdr:spPr>
        <a:xfrm>
          <a:off x="13652500" y="98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150069</xdr:rowOff>
    </xdr:from>
    <xdr:ext cx="599010" cy="259045"/>
    <xdr:sp macro="" textlink="">
      <xdr:nvSpPr>
        <xdr:cNvPr id="597" name="テキスト ボックス 596"/>
        <xdr:cNvSpPr txBox="1"/>
      </xdr:nvSpPr>
      <xdr:spPr>
        <a:xfrm>
          <a:off x="13403795" y="957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149269</xdr:rowOff>
    </xdr:from>
    <xdr:to>
      <xdr:col>67</xdr:col>
      <xdr:colOff>101600</xdr:colOff>
      <xdr:row>57</xdr:row>
      <xdr:rowOff>79419</xdr:rowOff>
    </xdr:to>
    <xdr:sp macro="" textlink="">
      <xdr:nvSpPr>
        <xdr:cNvPr id="598" name="楕円 597"/>
        <xdr:cNvSpPr/>
      </xdr:nvSpPr>
      <xdr:spPr>
        <a:xfrm>
          <a:off x="12763500" y="97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95946</xdr:rowOff>
    </xdr:from>
    <xdr:ext cx="599010" cy="259045"/>
    <xdr:sp macro="" textlink="">
      <xdr:nvSpPr>
        <xdr:cNvPr id="599" name="テキスト ボックス 598"/>
        <xdr:cNvSpPr txBox="1"/>
      </xdr:nvSpPr>
      <xdr:spPr>
        <a:xfrm>
          <a:off x="12514795" y="952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32652</xdr:rowOff>
    </xdr:from>
    <xdr:to>
      <xdr:col>76</xdr:col>
      <xdr:colOff>114300</xdr:colOff>
      <xdr:row>79</xdr:row>
      <xdr:rowOff>44450</xdr:rowOff>
    </xdr:to>
    <xdr:cxnSp macro="">
      <xdr:nvCxnSpPr>
        <xdr:cNvPr id="634" name="直線コネクタ 633"/>
        <xdr:cNvCxnSpPr/>
      </xdr:nvCxnSpPr>
      <xdr:spPr>
        <a:xfrm>
          <a:off x="13703300" y="13577202"/>
          <a:ext cx="8890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32536</xdr:rowOff>
    </xdr:from>
    <xdr:to>
      <xdr:col>71</xdr:col>
      <xdr:colOff>177800</xdr:colOff>
      <xdr:row>79</xdr:row>
      <xdr:rowOff>32652</xdr:rowOff>
    </xdr:to>
    <xdr:cxnSp macro="">
      <xdr:nvCxnSpPr>
        <xdr:cNvPr id="637" name="直線コネクタ 636"/>
        <xdr:cNvCxnSpPr/>
      </xdr:nvCxnSpPr>
      <xdr:spPr>
        <a:xfrm>
          <a:off x="12814300" y="13577086"/>
          <a:ext cx="8890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153302</xdr:rowOff>
    </xdr:from>
    <xdr:to>
      <xdr:col>72</xdr:col>
      <xdr:colOff>38100</xdr:colOff>
      <xdr:row>79</xdr:row>
      <xdr:rowOff>83452</xdr:rowOff>
    </xdr:to>
    <xdr:sp macro="" textlink="">
      <xdr:nvSpPr>
        <xdr:cNvPr id="653" name="楕円 652"/>
        <xdr:cNvSpPr/>
      </xdr:nvSpPr>
      <xdr:spPr>
        <a:xfrm>
          <a:off x="13652500" y="1352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74579</xdr:rowOff>
    </xdr:from>
    <xdr:ext cx="469744" cy="259045"/>
    <xdr:sp macro="" textlink="">
      <xdr:nvSpPr>
        <xdr:cNvPr id="654" name="テキスト ボックス 653"/>
        <xdr:cNvSpPr txBox="1"/>
      </xdr:nvSpPr>
      <xdr:spPr>
        <a:xfrm>
          <a:off x="13468428" y="1361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153186</xdr:rowOff>
    </xdr:from>
    <xdr:to>
      <xdr:col>67</xdr:col>
      <xdr:colOff>101600</xdr:colOff>
      <xdr:row>79</xdr:row>
      <xdr:rowOff>83336</xdr:rowOff>
    </xdr:to>
    <xdr:sp macro="" textlink="">
      <xdr:nvSpPr>
        <xdr:cNvPr id="655" name="楕円 654"/>
        <xdr:cNvSpPr/>
      </xdr:nvSpPr>
      <xdr:spPr>
        <a:xfrm>
          <a:off x="12763500" y="135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74463</xdr:rowOff>
    </xdr:from>
    <xdr:ext cx="469744" cy="259045"/>
    <xdr:sp macro="" textlink="">
      <xdr:nvSpPr>
        <xdr:cNvPr id="656" name="テキスト ボックス 655"/>
        <xdr:cNvSpPr txBox="1"/>
      </xdr:nvSpPr>
      <xdr:spPr>
        <a:xfrm>
          <a:off x="12579428" y="136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95901</xdr:rowOff>
    </xdr:from>
    <xdr:to>
      <xdr:col>85</xdr:col>
      <xdr:colOff>127000</xdr:colOff>
      <xdr:row>96</xdr:row>
      <xdr:rowOff>11906</xdr:rowOff>
    </xdr:to>
    <xdr:cxnSp macro="">
      <xdr:nvCxnSpPr>
        <xdr:cNvPr id="687" name="直線コネクタ 686"/>
        <xdr:cNvCxnSpPr/>
      </xdr:nvCxnSpPr>
      <xdr:spPr>
        <a:xfrm>
          <a:off x="15481300" y="15869301"/>
          <a:ext cx="838200" cy="60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95901</xdr:rowOff>
    </xdr:from>
    <xdr:to>
      <xdr:col>81</xdr:col>
      <xdr:colOff>50800</xdr:colOff>
      <xdr:row>95</xdr:row>
      <xdr:rowOff>59925</xdr:rowOff>
    </xdr:to>
    <xdr:cxnSp macro="">
      <xdr:nvCxnSpPr>
        <xdr:cNvPr id="690" name="直線コネクタ 689"/>
        <xdr:cNvCxnSpPr/>
      </xdr:nvCxnSpPr>
      <xdr:spPr>
        <a:xfrm flipV="1">
          <a:off x="14592300" y="15869301"/>
          <a:ext cx="889000" cy="47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54034</xdr:rowOff>
    </xdr:from>
    <xdr:to>
      <xdr:col>76</xdr:col>
      <xdr:colOff>114300</xdr:colOff>
      <xdr:row>95</xdr:row>
      <xdr:rowOff>59925</xdr:rowOff>
    </xdr:to>
    <xdr:cxnSp macro="">
      <xdr:nvCxnSpPr>
        <xdr:cNvPr id="693" name="直線コネクタ 692"/>
        <xdr:cNvCxnSpPr/>
      </xdr:nvCxnSpPr>
      <xdr:spPr>
        <a:xfrm>
          <a:off x="13703300" y="16341784"/>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54034</xdr:rowOff>
    </xdr:from>
    <xdr:to>
      <xdr:col>71</xdr:col>
      <xdr:colOff>177800</xdr:colOff>
      <xdr:row>95</xdr:row>
      <xdr:rowOff>118898</xdr:rowOff>
    </xdr:to>
    <xdr:cxnSp macro="">
      <xdr:nvCxnSpPr>
        <xdr:cNvPr id="696" name="直線コネクタ 695"/>
        <xdr:cNvCxnSpPr/>
      </xdr:nvCxnSpPr>
      <xdr:spPr>
        <a:xfrm flipV="1">
          <a:off x="12814300" y="16341784"/>
          <a:ext cx="889000" cy="6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132556</xdr:rowOff>
    </xdr:from>
    <xdr:to>
      <xdr:col>85</xdr:col>
      <xdr:colOff>177800</xdr:colOff>
      <xdr:row>96</xdr:row>
      <xdr:rowOff>62706</xdr:rowOff>
    </xdr:to>
    <xdr:sp macro="" textlink="">
      <xdr:nvSpPr>
        <xdr:cNvPr id="706" name="楕円 705"/>
        <xdr:cNvSpPr/>
      </xdr:nvSpPr>
      <xdr:spPr>
        <a:xfrm>
          <a:off x="16268700" y="164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155433</xdr:rowOff>
    </xdr:from>
    <xdr:ext cx="599010" cy="259045"/>
    <xdr:sp macro="" textlink="">
      <xdr:nvSpPr>
        <xdr:cNvPr id="707" name="公債費該当値テキスト"/>
        <xdr:cNvSpPr txBox="1"/>
      </xdr:nvSpPr>
      <xdr:spPr>
        <a:xfrm>
          <a:off x="16370300" y="162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45101</xdr:rowOff>
    </xdr:from>
    <xdr:to>
      <xdr:col>81</xdr:col>
      <xdr:colOff>101600</xdr:colOff>
      <xdr:row>92</xdr:row>
      <xdr:rowOff>146701</xdr:rowOff>
    </xdr:to>
    <xdr:sp macro="" textlink="">
      <xdr:nvSpPr>
        <xdr:cNvPr id="708" name="楕円 707"/>
        <xdr:cNvSpPr/>
      </xdr:nvSpPr>
      <xdr:spPr>
        <a:xfrm>
          <a:off x="15430500" y="1581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163228</xdr:rowOff>
    </xdr:from>
    <xdr:ext cx="599010" cy="259045"/>
    <xdr:sp macro="" textlink="">
      <xdr:nvSpPr>
        <xdr:cNvPr id="709" name="テキスト ボックス 708"/>
        <xdr:cNvSpPr txBox="1"/>
      </xdr:nvSpPr>
      <xdr:spPr>
        <a:xfrm>
          <a:off x="15181795" y="1559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9125</xdr:rowOff>
    </xdr:from>
    <xdr:to>
      <xdr:col>76</xdr:col>
      <xdr:colOff>165100</xdr:colOff>
      <xdr:row>95</xdr:row>
      <xdr:rowOff>110725</xdr:rowOff>
    </xdr:to>
    <xdr:sp macro="" textlink="">
      <xdr:nvSpPr>
        <xdr:cNvPr id="710" name="楕円 709"/>
        <xdr:cNvSpPr/>
      </xdr:nvSpPr>
      <xdr:spPr>
        <a:xfrm>
          <a:off x="14541500" y="162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127252</xdr:rowOff>
    </xdr:from>
    <xdr:ext cx="599010" cy="259045"/>
    <xdr:sp macro="" textlink="">
      <xdr:nvSpPr>
        <xdr:cNvPr id="711" name="テキスト ボックス 710"/>
        <xdr:cNvSpPr txBox="1"/>
      </xdr:nvSpPr>
      <xdr:spPr>
        <a:xfrm>
          <a:off x="14292795" y="1607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3234</xdr:rowOff>
    </xdr:from>
    <xdr:to>
      <xdr:col>72</xdr:col>
      <xdr:colOff>38100</xdr:colOff>
      <xdr:row>95</xdr:row>
      <xdr:rowOff>104834</xdr:rowOff>
    </xdr:to>
    <xdr:sp macro="" textlink="">
      <xdr:nvSpPr>
        <xdr:cNvPr id="712" name="楕円 711"/>
        <xdr:cNvSpPr/>
      </xdr:nvSpPr>
      <xdr:spPr>
        <a:xfrm>
          <a:off x="13652500" y="162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121361</xdr:rowOff>
    </xdr:from>
    <xdr:ext cx="599010" cy="259045"/>
    <xdr:sp macro="" textlink="">
      <xdr:nvSpPr>
        <xdr:cNvPr id="713" name="テキスト ボックス 712"/>
        <xdr:cNvSpPr txBox="1"/>
      </xdr:nvSpPr>
      <xdr:spPr>
        <a:xfrm>
          <a:off x="13403795" y="1606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68098</xdr:rowOff>
    </xdr:from>
    <xdr:to>
      <xdr:col>67</xdr:col>
      <xdr:colOff>101600</xdr:colOff>
      <xdr:row>95</xdr:row>
      <xdr:rowOff>169698</xdr:rowOff>
    </xdr:to>
    <xdr:sp macro="" textlink="">
      <xdr:nvSpPr>
        <xdr:cNvPr id="714" name="楕円 713"/>
        <xdr:cNvSpPr/>
      </xdr:nvSpPr>
      <xdr:spPr>
        <a:xfrm>
          <a:off x="12763500" y="163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14775</xdr:rowOff>
    </xdr:from>
    <xdr:ext cx="599010" cy="259045"/>
    <xdr:sp macro="" textlink="">
      <xdr:nvSpPr>
        <xdr:cNvPr id="715" name="テキスト ボックス 714"/>
        <xdr:cNvSpPr txBox="1"/>
      </xdr:nvSpPr>
      <xdr:spPr>
        <a:xfrm>
          <a:off x="12514795" y="1613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2" name="直線コネクタ 791"/>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3"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795"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6" name="直線コネクタ 795"/>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7" name="直線コネクタ 796"/>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798"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799" name="フローチャート: 判断 798"/>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40716</xdr:rowOff>
    </xdr:from>
    <xdr:to>
      <xdr:col>111</xdr:col>
      <xdr:colOff>177800</xdr:colOff>
      <xdr:row>58</xdr:row>
      <xdr:rowOff>25400</xdr:rowOff>
    </xdr:to>
    <xdr:cxnSp macro="">
      <xdr:nvCxnSpPr>
        <xdr:cNvPr id="800" name="直線コネクタ 799"/>
        <xdr:cNvCxnSpPr/>
      </xdr:nvCxnSpPr>
      <xdr:spPr>
        <a:xfrm>
          <a:off x="20434300" y="8784666"/>
          <a:ext cx="889000" cy="118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1" name="フローチャート: 判断 800"/>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2" name="テキスト ボックス 80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40716</xdr:rowOff>
    </xdr:from>
    <xdr:to>
      <xdr:col>107</xdr:col>
      <xdr:colOff>50800</xdr:colOff>
      <xdr:row>58</xdr:row>
      <xdr:rowOff>25400</xdr:rowOff>
    </xdr:to>
    <xdr:cxnSp macro="">
      <xdr:nvCxnSpPr>
        <xdr:cNvPr id="803" name="直線コネクタ 802"/>
        <xdr:cNvCxnSpPr/>
      </xdr:nvCxnSpPr>
      <xdr:spPr>
        <a:xfrm flipV="1">
          <a:off x="19545300" y="8784666"/>
          <a:ext cx="889000" cy="118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142278</xdr:rowOff>
    </xdr:from>
    <xdr:to>
      <xdr:col>107</xdr:col>
      <xdr:colOff>101600</xdr:colOff>
      <xdr:row>58</xdr:row>
      <xdr:rowOff>72428</xdr:rowOff>
    </xdr:to>
    <xdr:sp macro="" textlink="">
      <xdr:nvSpPr>
        <xdr:cNvPr id="804" name="フローチャート: 判断 803"/>
        <xdr:cNvSpPr/>
      </xdr:nvSpPr>
      <xdr:spPr>
        <a:xfrm>
          <a:off x="203835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63555</xdr:rowOff>
    </xdr:from>
    <xdr:ext cx="313932" cy="259045"/>
    <xdr:sp macro="" textlink="">
      <xdr:nvSpPr>
        <xdr:cNvPr id="805" name="テキスト ボックス 804"/>
        <xdr:cNvSpPr txBox="1"/>
      </xdr:nvSpPr>
      <xdr:spPr>
        <a:xfrm>
          <a:off x="20277333" y="10007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6" name="直線コネクタ 805"/>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7" name="フローチャート: 判断 806"/>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8" name="テキスト ボックス 807"/>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9" name="フローチャート: 判断 808"/>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0" name="テキスト ボックス 809"/>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楕円 815"/>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17"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8" name="楕円 817"/>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9" name="テキスト ボックス 818"/>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161366</xdr:rowOff>
    </xdr:from>
    <xdr:to>
      <xdr:col>107</xdr:col>
      <xdr:colOff>101600</xdr:colOff>
      <xdr:row>51</xdr:row>
      <xdr:rowOff>91516</xdr:rowOff>
    </xdr:to>
    <xdr:sp macro="" textlink="">
      <xdr:nvSpPr>
        <xdr:cNvPr id="820" name="楕円 819"/>
        <xdr:cNvSpPr/>
      </xdr:nvSpPr>
      <xdr:spPr>
        <a:xfrm>
          <a:off x="20383500" y="87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108043</xdr:rowOff>
    </xdr:from>
    <xdr:ext cx="534377" cy="259045"/>
    <xdr:sp macro="" textlink="">
      <xdr:nvSpPr>
        <xdr:cNvPr id="821" name="テキスト ボックス 820"/>
        <xdr:cNvSpPr txBox="1"/>
      </xdr:nvSpPr>
      <xdr:spPr>
        <a:xfrm>
          <a:off x="20167111" y="850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2" name="楕円 821"/>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3" name="テキスト ボックス 822"/>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4" name="楕円 823"/>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5" name="テキスト ボックス 824"/>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類似団体の平均を上回っているが、これは、類似団体における人口規模が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人と規模が違う点にあり、必ずしも人口規模に単純比例するものではない</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行政経費全体をもって今後も健全化に努める。なお、公債費については、</a:t>
          </a:r>
          <a:r>
            <a:rPr kumimoji="1" lang="en-US" altLang="ja-JP" sz="1100" b="0" i="0" baseline="0">
              <a:solidFill>
                <a:schemeClr val="dk1"/>
              </a:solidFill>
              <a:effectLst/>
              <a:latin typeface="+mn-lt"/>
              <a:ea typeface="+mn-ea"/>
              <a:cs typeface="+mn-cs"/>
            </a:rPr>
            <a:t>R1</a:t>
          </a:r>
          <a:r>
            <a:rPr kumimoji="1" lang="ja-JP" altLang="en-US" sz="1100" b="0" i="0" baseline="0">
              <a:solidFill>
                <a:schemeClr val="dk1"/>
              </a:solidFill>
              <a:effectLst/>
              <a:latin typeface="+mn-lt"/>
              <a:ea typeface="+mn-ea"/>
              <a:cs typeface="+mn-cs"/>
            </a:rPr>
            <a:t>年度に</a:t>
          </a:r>
          <a:r>
            <a:rPr kumimoji="1" lang="ja-JP" altLang="ja-JP" sz="1100" b="0" i="0" baseline="0">
              <a:solidFill>
                <a:schemeClr val="dk1"/>
              </a:solidFill>
              <a:effectLst/>
              <a:latin typeface="+mn-lt"/>
              <a:ea typeface="+mn-ea"/>
              <a:cs typeface="+mn-cs"/>
            </a:rPr>
            <a:t>過疎対策事業債の</a:t>
          </a:r>
          <a:r>
            <a:rPr kumimoji="1" lang="ja-JP" altLang="en-US" sz="1100" b="0" i="0" baseline="0">
              <a:solidFill>
                <a:schemeClr val="dk1"/>
              </a:solidFill>
              <a:effectLst/>
              <a:latin typeface="+mn-lt"/>
              <a:ea typeface="+mn-ea"/>
              <a:cs typeface="+mn-cs"/>
            </a:rPr>
            <a:t>一部</a:t>
          </a:r>
          <a:r>
            <a:rPr kumimoji="1" lang="ja-JP" altLang="ja-JP" sz="1100" b="0" i="0" baseline="0">
              <a:solidFill>
                <a:schemeClr val="dk1"/>
              </a:solidFill>
              <a:effectLst/>
              <a:latin typeface="+mn-lt"/>
              <a:ea typeface="+mn-ea"/>
              <a:cs typeface="+mn-cs"/>
            </a:rPr>
            <a:t>繰上償還を実施したことによ</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した。</a:t>
          </a:r>
          <a:r>
            <a:rPr kumimoji="1" lang="ja-JP" altLang="ja-JP" sz="1100" b="0" i="0" baseline="0">
              <a:solidFill>
                <a:schemeClr val="dk1"/>
              </a:solidFill>
              <a:effectLst/>
              <a:latin typeface="+mn-lt"/>
              <a:ea typeface="+mn-ea"/>
              <a:cs typeface="+mn-cs"/>
            </a:rPr>
            <a:t>今後も施策の重点化を図りながら新規地方債の発行の抑制に努めていく。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実質単年度収支について、</a:t>
          </a:r>
          <a:r>
            <a:rPr lang="ja-JP" altLang="ja-JP"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29</a:t>
          </a:r>
          <a:r>
            <a:rPr lang="ja-JP" altLang="ja-JP" sz="1100" b="0">
              <a:solidFill>
                <a:schemeClr val="dk1"/>
              </a:solidFill>
              <a:effectLst/>
              <a:latin typeface="+mn-lt"/>
              <a:ea typeface="+mn-ea"/>
              <a:cs typeface="+mn-cs"/>
            </a:rPr>
            <a:t>年度実施の大型事業において、一部本体工事が繰越となり、本体工事が完了するまで補助金が交付されなかったことから、平成</a:t>
          </a:r>
          <a:r>
            <a:rPr lang="en-US" altLang="ja-JP" sz="1100" b="0">
              <a:solidFill>
                <a:schemeClr val="dk1"/>
              </a:solidFill>
              <a:effectLst/>
              <a:latin typeface="+mn-lt"/>
              <a:ea typeface="+mn-ea"/>
              <a:cs typeface="+mn-cs"/>
            </a:rPr>
            <a:t>29</a:t>
          </a:r>
          <a:r>
            <a:rPr lang="ja-JP" altLang="ja-JP" sz="1100" b="0">
              <a:solidFill>
                <a:schemeClr val="dk1"/>
              </a:solidFill>
              <a:effectLst/>
              <a:latin typeface="+mn-lt"/>
              <a:ea typeface="+mn-ea"/>
              <a:cs typeface="+mn-cs"/>
            </a:rPr>
            <a:t>年度一般会計において財源不足が生じ実質単年度収支が赤字となった</a:t>
          </a:r>
          <a:r>
            <a:rPr lang="ja-JP" altLang="en-US" sz="1100" b="0">
              <a:solidFill>
                <a:schemeClr val="dk1"/>
              </a:solidFill>
              <a:effectLst/>
              <a:latin typeface="+mn-lt"/>
              <a:ea typeface="+mn-ea"/>
              <a:cs typeface="+mn-cs"/>
            </a:rPr>
            <a:t>が、</a:t>
          </a:r>
          <a:r>
            <a:rPr lang="ja-JP" altLang="ja-JP" sz="1100" b="0">
              <a:solidFill>
                <a:schemeClr val="dk1"/>
              </a:solidFill>
              <a:effectLst/>
              <a:latin typeface="+mn-lt"/>
              <a:ea typeface="+mn-ea"/>
              <a:cs typeface="+mn-cs"/>
            </a:rPr>
            <a:t>その財源不足を補うため繰上充用で対応し</a:t>
          </a:r>
          <a:r>
            <a:rPr lang="ja-JP" altLang="en-US" sz="1100" b="0">
              <a:solidFill>
                <a:schemeClr val="dk1"/>
              </a:solidFill>
              <a:effectLst/>
              <a:latin typeface="+mn-lt"/>
              <a:ea typeface="+mn-ea"/>
              <a:cs typeface="+mn-cs"/>
            </a:rPr>
            <a:t>た</a:t>
          </a:r>
          <a:r>
            <a:rPr lang="ja-JP" altLang="ja-JP" sz="1100" b="0">
              <a:solidFill>
                <a:schemeClr val="dk1"/>
              </a:solidFill>
              <a:effectLst/>
              <a:latin typeface="+mn-lt"/>
              <a:ea typeface="+mn-ea"/>
              <a:cs typeface="+mn-cs"/>
            </a:rPr>
            <a:t>。</a:t>
          </a:r>
          <a:endParaRPr lang="ja-JP" altLang="ja-JP" sz="1400">
            <a:effectLst/>
          </a:endParaRPr>
        </a:p>
        <a:p>
          <a:r>
            <a:rPr kumimoji="1" lang="ja-JP" altLang="ja-JP" sz="1100" b="0">
              <a:solidFill>
                <a:schemeClr val="dk1"/>
              </a:solidFill>
              <a:effectLst/>
              <a:latin typeface="+mn-lt"/>
              <a:ea typeface="+mn-ea"/>
              <a:cs typeface="+mn-cs"/>
            </a:rPr>
            <a:t>　</a:t>
          </a:r>
          <a:r>
            <a:rPr kumimoji="1" lang="ja-JP" altLang="en-US" sz="1100" b="0">
              <a:solidFill>
                <a:schemeClr val="dk1"/>
              </a:solidFill>
              <a:effectLst/>
              <a:latin typeface="+mn-lt"/>
              <a:ea typeface="+mn-ea"/>
              <a:cs typeface="+mn-cs"/>
            </a:rPr>
            <a:t>また、</a:t>
          </a:r>
          <a:r>
            <a:rPr kumimoji="1" lang="ja-JP" altLang="ja-JP" sz="1100" b="0">
              <a:solidFill>
                <a:schemeClr val="dk1"/>
              </a:solidFill>
              <a:effectLst/>
              <a:latin typeface="+mn-lt"/>
              <a:ea typeface="+mn-ea"/>
              <a:cs typeface="+mn-cs"/>
            </a:rPr>
            <a:t>令和元年度においては、実質公債費率抑制のため、過疎対策事業債の</a:t>
          </a:r>
          <a:r>
            <a:rPr kumimoji="1" lang="ja-JP" altLang="en-US" sz="1100" b="0">
              <a:solidFill>
                <a:schemeClr val="dk1"/>
              </a:solidFill>
              <a:effectLst/>
              <a:latin typeface="+mn-lt"/>
              <a:ea typeface="+mn-ea"/>
              <a:cs typeface="+mn-cs"/>
            </a:rPr>
            <a:t>一部</a:t>
          </a:r>
          <a:r>
            <a:rPr kumimoji="1" lang="ja-JP" altLang="ja-JP" sz="1100" b="0">
              <a:solidFill>
                <a:schemeClr val="dk1"/>
              </a:solidFill>
              <a:effectLst/>
              <a:latin typeface="+mn-lt"/>
              <a:ea typeface="+mn-ea"/>
              <a:cs typeface="+mn-cs"/>
            </a:rPr>
            <a:t>繰上償還を実施したことにより、実質単年度収支が</a:t>
          </a:r>
          <a:r>
            <a:rPr kumimoji="1" lang="ja-JP" altLang="en-US" sz="1100" b="0">
              <a:solidFill>
                <a:schemeClr val="dk1"/>
              </a:solidFill>
              <a:effectLst/>
              <a:latin typeface="+mn-lt"/>
              <a:ea typeface="+mn-ea"/>
              <a:cs typeface="+mn-cs"/>
            </a:rPr>
            <a:t>一時的に</a:t>
          </a:r>
          <a:r>
            <a:rPr kumimoji="1" lang="ja-JP" altLang="ja-JP" sz="1100" b="0">
              <a:solidFill>
                <a:schemeClr val="dk1"/>
              </a:solidFill>
              <a:effectLst/>
              <a:latin typeface="+mn-lt"/>
              <a:ea typeface="+mn-ea"/>
              <a:cs typeface="+mn-cs"/>
            </a:rPr>
            <a:t>伸びている</a:t>
          </a:r>
          <a:r>
            <a:rPr kumimoji="1" lang="ja-JP" altLang="en-US" sz="1100" b="0">
              <a:solidFill>
                <a:schemeClr val="dk1"/>
              </a:solidFill>
              <a:effectLst/>
              <a:latin typeface="+mn-lt"/>
              <a:ea typeface="+mn-ea"/>
              <a:cs typeface="+mn-cs"/>
            </a:rPr>
            <a:t>が、令和２年度においては、平成</a:t>
          </a:r>
          <a:r>
            <a:rPr kumimoji="1" lang="en-US" altLang="ja-JP" sz="1100" b="0">
              <a:solidFill>
                <a:schemeClr val="dk1"/>
              </a:solidFill>
              <a:effectLst/>
              <a:latin typeface="+mn-lt"/>
              <a:ea typeface="+mn-ea"/>
              <a:cs typeface="+mn-cs"/>
            </a:rPr>
            <a:t>30</a:t>
          </a:r>
          <a:r>
            <a:rPr kumimoji="1" lang="ja-JP" altLang="en-US" sz="1100" b="0">
              <a:solidFill>
                <a:schemeClr val="dk1"/>
              </a:solidFill>
              <a:effectLst/>
              <a:latin typeface="+mn-lt"/>
              <a:ea typeface="+mn-ea"/>
              <a:cs typeface="+mn-cs"/>
            </a:rPr>
            <a:t>年度並みに下がっている</a:t>
          </a:r>
          <a:r>
            <a:rPr kumimoji="1" lang="ja-JP" altLang="ja-JP" sz="1100" b="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各特別会計において赤字額は発生していないことから、結果的に連結実質赤字比率は算定されない状況となっている。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年度一般会計</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年度実施の大型事業において、一部本体工事が繰越となり、本体工事完了まで補助金が交付されなかったことから、平成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年度一般会計において財源不足が生じ収支が赤字となった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各特別会計において赤字額は発生していないことから、結果的に連結実質赤字比率は算定されない状況となっている。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5628_&#35199;&#33288;&#37096;&#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59.6</v>
          </cell>
          <cell r="BX53">
            <v>60.3</v>
          </cell>
          <cell r="CF53">
            <v>59</v>
          </cell>
          <cell r="CN53">
            <v>60.3</v>
          </cell>
          <cell r="CV53">
            <v>62.2</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row>
        <row r="75">
          <cell r="BP75">
            <v>12.4</v>
          </cell>
          <cell r="BX75">
            <v>14.9</v>
          </cell>
          <cell r="CF75">
            <v>16.7</v>
          </cell>
          <cell r="CN75">
            <v>16.2</v>
          </cell>
          <cell r="CV75">
            <v>12.4</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2679506</v>
      </c>
      <c r="BO4" s="426"/>
      <c r="BP4" s="426"/>
      <c r="BQ4" s="426"/>
      <c r="BR4" s="426"/>
      <c r="BS4" s="426"/>
      <c r="BT4" s="426"/>
      <c r="BU4" s="427"/>
      <c r="BV4" s="425">
        <v>2889962</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1.8</v>
      </c>
      <c r="CU4" s="610"/>
      <c r="CV4" s="610"/>
      <c r="CW4" s="610"/>
      <c r="CX4" s="610"/>
      <c r="CY4" s="610"/>
      <c r="CZ4" s="610"/>
      <c r="DA4" s="611"/>
      <c r="DB4" s="609">
        <v>2.2000000000000002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2654452</v>
      </c>
      <c r="BO5" s="431"/>
      <c r="BP5" s="431"/>
      <c r="BQ5" s="431"/>
      <c r="BR5" s="431"/>
      <c r="BS5" s="431"/>
      <c r="BT5" s="431"/>
      <c r="BU5" s="432"/>
      <c r="BV5" s="430">
        <v>2856095</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92.7</v>
      </c>
      <c r="CU5" s="401"/>
      <c r="CV5" s="401"/>
      <c r="CW5" s="401"/>
      <c r="CX5" s="401"/>
      <c r="CY5" s="401"/>
      <c r="CZ5" s="401"/>
      <c r="DA5" s="402"/>
      <c r="DB5" s="400">
        <v>97.3</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25054</v>
      </c>
      <c r="BO6" s="431"/>
      <c r="BP6" s="431"/>
      <c r="BQ6" s="431"/>
      <c r="BR6" s="431"/>
      <c r="BS6" s="431"/>
      <c r="BT6" s="431"/>
      <c r="BU6" s="432"/>
      <c r="BV6" s="430">
        <v>33867</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92.8</v>
      </c>
      <c r="CU6" s="584"/>
      <c r="CV6" s="584"/>
      <c r="CW6" s="584"/>
      <c r="CX6" s="584"/>
      <c r="CY6" s="584"/>
      <c r="CZ6" s="584"/>
      <c r="DA6" s="585"/>
      <c r="DB6" s="583">
        <v>99.8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300</v>
      </c>
      <c r="BO7" s="431"/>
      <c r="BP7" s="431"/>
      <c r="BQ7" s="431"/>
      <c r="BR7" s="431"/>
      <c r="BS7" s="431"/>
      <c r="BT7" s="431"/>
      <c r="BU7" s="432"/>
      <c r="BV7" s="430">
        <v>3740</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1400901</v>
      </c>
      <c r="CU7" s="431"/>
      <c r="CV7" s="431"/>
      <c r="CW7" s="431"/>
      <c r="CX7" s="431"/>
      <c r="CY7" s="431"/>
      <c r="CZ7" s="431"/>
      <c r="DA7" s="432"/>
      <c r="DB7" s="430">
        <v>1366597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93</v>
      </c>
      <c r="AV8" s="488"/>
      <c r="AW8" s="488"/>
      <c r="AX8" s="488"/>
      <c r="AY8" s="410" t="s">
        <v>108</v>
      </c>
      <c r="AZ8" s="411"/>
      <c r="BA8" s="411"/>
      <c r="BB8" s="411"/>
      <c r="BC8" s="411"/>
      <c r="BD8" s="411"/>
      <c r="BE8" s="411"/>
      <c r="BF8" s="411"/>
      <c r="BG8" s="411"/>
      <c r="BH8" s="411"/>
      <c r="BI8" s="411"/>
      <c r="BJ8" s="411"/>
      <c r="BK8" s="411"/>
      <c r="BL8" s="411"/>
      <c r="BM8" s="412"/>
      <c r="BN8" s="430">
        <v>24754</v>
      </c>
      <c r="BO8" s="431"/>
      <c r="BP8" s="431"/>
      <c r="BQ8" s="431"/>
      <c r="BR8" s="431"/>
      <c r="BS8" s="431"/>
      <c r="BT8" s="431"/>
      <c r="BU8" s="432"/>
      <c r="BV8" s="430">
        <v>30127</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0.1</v>
      </c>
      <c r="CU8" s="544"/>
      <c r="CV8" s="544"/>
      <c r="CW8" s="544"/>
      <c r="CX8" s="544"/>
      <c r="CY8" s="544"/>
      <c r="CZ8" s="544"/>
      <c r="DA8" s="545"/>
      <c r="DB8" s="543">
        <v>0.1</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1053</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93</v>
      </c>
      <c r="AV9" s="488"/>
      <c r="AW9" s="488"/>
      <c r="AX9" s="488"/>
      <c r="AY9" s="410" t="s">
        <v>114</v>
      </c>
      <c r="AZ9" s="411"/>
      <c r="BA9" s="411"/>
      <c r="BB9" s="411"/>
      <c r="BC9" s="411"/>
      <c r="BD9" s="411"/>
      <c r="BE9" s="411"/>
      <c r="BF9" s="411"/>
      <c r="BG9" s="411"/>
      <c r="BH9" s="411"/>
      <c r="BI9" s="411"/>
      <c r="BJ9" s="411"/>
      <c r="BK9" s="411"/>
      <c r="BL9" s="411"/>
      <c r="BM9" s="412"/>
      <c r="BN9" s="430">
        <v>-5373</v>
      </c>
      <c r="BO9" s="431"/>
      <c r="BP9" s="431"/>
      <c r="BQ9" s="431"/>
      <c r="BR9" s="431"/>
      <c r="BS9" s="431"/>
      <c r="BT9" s="431"/>
      <c r="BU9" s="432"/>
      <c r="BV9" s="430">
        <v>-3449</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21.5</v>
      </c>
      <c r="CU9" s="401"/>
      <c r="CV9" s="401"/>
      <c r="CW9" s="401"/>
      <c r="CX9" s="401"/>
      <c r="CY9" s="401"/>
      <c r="CZ9" s="401"/>
      <c r="DA9" s="402"/>
      <c r="DB9" s="400">
        <v>37.799999999999997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1116</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67708</v>
      </c>
      <c r="BO10" s="431"/>
      <c r="BP10" s="431"/>
      <c r="BQ10" s="431"/>
      <c r="BR10" s="431"/>
      <c r="BS10" s="431"/>
      <c r="BT10" s="431"/>
      <c r="BU10" s="432"/>
      <c r="BV10" s="430">
        <v>408</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118</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343528</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1058</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93</v>
      </c>
      <c r="AV12" s="488"/>
      <c r="AW12" s="488"/>
      <c r="AX12" s="488"/>
      <c r="AY12" s="410" t="s">
        <v>133</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135</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1031</v>
      </c>
      <c r="S13" s="534"/>
      <c r="T13" s="534"/>
      <c r="U13" s="534"/>
      <c r="V13" s="535"/>
      <c r="W13" s="521" t="s">
        <v>137</v>
      </c>
      <c r="X13" s="443"/>
      <c r="Y13" s="443"/>
      <c r="Z13" s="443"/>
      <c r="AA13" s="443"/>
      <c r="AB13" s="444"/>
      <c r="AC13" s="406">
        <v>110</v>
      </c>
      <c r="AD13" s="407"/>
      <c r="AE13" s="407"/>
      <c r="AF13" s="407"/>
      <c r="AG13" s="408"/>
      <c r="AH13" s="406">
        <v>99</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62335</v>
      </c>
      <c r="BO13" s="431"/>
      <c r="BP13" s="431"/>
      <c r="BQ13" s="431"/>
      <c r="BR13" s="431"/>
      <c r="BS13" s="431"/>
      <c r="BT13" s="431"/>
      <c r="BU13" s="432"/>
      <c r="BV13" s="430">
        <v>340487</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12.4</v>
      </c>
      <c r="CU13" s="401"/>
      <c r="CV13" s="401"/>
      <c r="CW13" s="401"/>
      <c r="CX13" s="401"/>
      <c r="CY13" s="401"/>
      <c r="CZ13" s="401"/>
      <c r="DA13" s="402"/>
      <c r="DB13" s="400">
        <v>16.2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1067</v>
      </c>
      <c r="S14" s="534"/>
      <c r="T14" s="534"/>
      <c r="U14" s="534"/>
      <c r="V14" s="535"/>
      <c r="W14" s="536"/>
      <c r="X14" s="446"/>
      <c r="Y14" s="446"/>
      <c r="Z14" s="446"/>
      <c r="AA14" s="446"/>
      <c r="AB14" s="447"/>
      <c r="AC14" s="526">
        <v>20</v>
      </c>
      <c r="AD14" s="527"/>
      <c r="AE14" s="527"/>
      <c r="AF14" s="527"/>
      <c r="AG14" s="528"/>
      <c r="AH14" s="526">
        <v>18.2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135</v>
      </c>
      <c r="CU14" s="538"/>
      <c r="CV14" s="538"/>
      <c r="CW14" s="538"/>
      <c r="CX14" s="538"/>
      <c r="CY14" s="538"/>
      <c r="CZ14" s="538"/>
      <c r="DA14" s="539"/>
      <c r="DB14" s="537" t="s">
        <v>144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1042</v>
      </c>
      <c r="S15" s="534"/>
      <c r="T15" s="534"/>
      <c r="U15" s="534"/>
      <c r="V15" s="535"/>
      <c r="W15" s="521" t="s">
        <v>146</v>
      </c>
      <c r="X15" s="443"/>
      <c r="Y15" s="443"/>
      <c r="Z15" s="443"/>
      <c r="AA15" s="443"/>
      <c r="AB15" s="444"/>
      <c r="AC15" s="406">
        <v>99</v>
      </c>
      <c r="AD15" s="407"/>
      <c r="AE15" s="407"/>
      <c r="AF15" s="407"/>
      <c r="AG15" s="408"/>
      <c r="AH15" s="406">
        <v>111</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142627</v>
      </c>
      <c r="BO15" s="426"/>
      <c r="BP15" s="426"/>
      <c r="BQ15" s="426"/>
      <c r="BR15" s="426"/>
      <c r="BS15" s="426"/>
      <c r="BT15" s="426"/>
      <c r="BU15" s="427"/>
      <c r="BV15" s="425">
        <v>133956</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18</v>
      </c>
      <c r="AD16" s="527"/>
      <c r="AE16" s="527"/>
      <c r="AF16" s="527"/>
      <c r="AG16" s="528"/>
      <c r="AH16" s="526">
        <v>20.399999999999999</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1339263</v>
      </c>
      <c r="BO16" s="431"/>
      <c r="BP16" s="431"/>
      <c r="BQ16" s="431"/>
      <c r="BR16" s="431"/>
      <c r="BS16" s="431"/>
      <c r="BT16" s="431"/>
      <c r="BU16" s="432"/>
      <c r="BV16" s="430">
        <v>1305090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341</v>
      </c>
      <c r="AD17" s="407"/>
      <c r="AE17" s="407"/>
      <c r="AF17" s="407"/>
      <c r="AG17" s="408"/>
      <c r="AH17" s="406">
        <v>335</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168988</v>
      </c>
      <c r="BO17" s="431"/>
      <c r="BP17" s="431"/>
      <c r="BQ17" s="431"/>
      <c r="BR17" s="431"/>
      <c r="BS17" s="431"/>
      <c r="BT17" s="431"/>
      <c r="BU17" s="432"/>
      <c r="BV17" s="430">
        <v>162188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308.08</v>
      </c>
      <c r="M18" s="495"/>
      <c r="N18" s="495"/>
      <c r="O18" s="495"/>
      <c r="P18" s="495"/>
      <c r="Q18" s="495"/>
      <c r="R18" s="496"/>
      <c r="S18" s="496"/>
      <c r="T18" s="496"/>
      <c r="U18" s="496"/>
      <c r="V18" s="497"/>
      <c r="W18" s="511"/>
      <c r="X18" s="512"/>
      <c r="Y18" s="512"/>
      <c r="Z18" s="512"/>
      <c r="AA18" s="512"/>
      <c r="AB18" s="522"/>
      <c r="AC18" s="394">
        <v>62</v>
      </c>
      <c r="AD18" s="395"/>
      <c r="AE18" s="395"/>
      <c r="AF18" s="395"/>
      <c r="AG18" s="498"/>
      <c r="AH18" s="394">
        <v>61.5</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1271829</v>
      </c>
      <c r="BO18" s="431"/>
      <c r="BP18" s="431"/>
      <c r="BQ18" s="431"/>
      <c r="BR18" s="431"/>
      <c r="BS18" s="431"/>
      <c r="BT18" s="431"/>
      <c r="BU18" s="432"/>
      <c r="BV18" s="430">
        <v>1336643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1564335</v>
      </c>
      <c r="BO19" s="431"/>
      <c r="BP19" s="431"/>
      <c r="BQ19" s="431"/>
      <c r="BR19" s="431"/>
      <c r="BS19" s="431"/>
      <c r="BT19" s="431"/>
      <c r="BU19" s="432"/>
      <c r="BV19" s="430">
        <v>1944669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499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3991487</v>
      </c>
      <c r="BO23" s="431"/>
      <c r="BP23" s="431"/>
      <c r="BQ23" s="431"/>
      <c r="BR23" s="431"/>
      <c r="BS23" s="431"/>
      <c r="BT23" s="431"/>
      <c r="BU23" s="432"/>
      <c r="BV23" s="430">
        <v>4069306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7000</v>
      </c>
      <c r="R24" s="407"/>
      <c r="S24" s="407"/>
      <c r="T24" s="407"/>
      <c r="U24" s="407"/>
      <c r="V24" s="408"/>
      <c r="W24" s="472"/>
      <c r="X24" s="463"/>
      <c r="Y24" s="464"/>
      <c r="Z24" s="403" t="s">
        <v>170</v>
      </c>
      <c r="AA24" s="404"/>
      <c r="AB24" s="404"/>
      <c r="AC24" s="404"/>
      <c r="AD24" s="404"/>
      <c r="AE24" s="404"/>
      <c r="AF24" s="404"/>
      <c r="AG24" s="405"/>
      <c r="AH24" s="406">
        <v>44</v>
      </c>
      <c r="AI24" s="407"/>
      <c r="AJ24" s="407"/>
      <c r="AK24" s="407"/>
      <c r="AL24" s="408"/>
      <c r="AM24" s="406">
        <v>124212</v>
      </c>
      <c r="AN24" s="407"/>
      <c r="AO24" s="407"/>
      <c r="AP24" s="407"/>
      <c r="AQ24" s="407"/>
      <c r="AR24" s="408"/>
      <c r="AS24" s="406">
        <v>2823</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3619484</v>
      </c>
      <c r="BO24" s="431"/>
      <c r="BP24" s="431"/>
      <c r="BQ24" s="431"/>
      <c r="BR24" s="431"/>
      <c r="BS24" s="431"/>
      <c r="BT24" s="431"/>
      <c r="BU24" s="432"/>
      <c r="BV24" s="430">
        <v>3613045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5750</v>
      </c>
      <c r="R25" s="407"/>
      <c r="S25" s="407"/>
      <c r="T25" s="407"/>
      <c r="U25" s="407"/>
      <c r="V25" s="408"/>
      <c r="W25" s="472"/>
      <c r="X25" s="463"/>
      <c r="Y25" s="464"/>
      <c r="Z25" s="403" t="s">
        <v>173</v>
      </c>
      <c r="AA25" s="404"/>
      <c r="AB25" s="404"/>
      <c r="AC25" s="404"/>
      <c r="AD25" s="404"/>
      <c r="AE25" s="404"/>
      <c r="AF25" s="404"/>
      <c r="AG25" s="405"/>
      <c r="AH25" s="406" t="s">
        <v>135</v>
      </c>
      <c r="AI25" s="407"/>
      <c r="AJ25" s="407"/>
      <c r="AK25" s="407"/>
      <c r="AL25" s="408"/>
      <c r="AM25" s="406" t="s">
        <v>127</v>
      </c>
      <c r="AN25" s="407"/>
      <c r="AO25" s="407"/>
      <c r="AP25" s="407"/>
      <c r="AQ25" s="407"/>
      <c r="AR25" s="408"/>
      <c r="AS25" s="406" t="s">
        <v>135</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1608</v>
      </c>
      <c r="BO25" s="426"/>
      <c r="BP25" s="426"/>
      <c r="BQ25" s="426"/>
      <c r="BR25" s="426"/>
      <c r="BS25" s="426"/>
      <c r="BT25" s="426"/>
      <c r="BU25" s="427"/>
      <c r="BV25" s="425">
        <v>9928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5300</v>
      </c>
      <c r="R26" s="407"/>
      <c r="S26" s="407"/>
      <c r="T26" s="407"/>
      <c r="U26" s="407"/>
      <c r="V26" s="408"/>
      <c r="W26" s="472"/>
      <c r="X26" s="463"/>
      <c r="Y26" s="464"/>
      <c r="Z26" s="403" t="s">
        <v>176</v>
      </c>
      <c r="AA26" s="485"/>
      <c r="AB26" s="485"/>
      <c r="AC26" s="485"/>
      <c r="AD26" s="485"/>
      <c r="AE26" s="485"/>
      <c r="AF26" s="485"/>
      <c r="AG26" s="486"/>
      <c r="AH26" s="406" t="s">
        <v>135</v>
      </c>
      <c r="AI26" s="407"/>
      <c r="AJ26" s="407"/>
      <c r="AK26" s="407"/>
      <c r="AL26" s="408"/>
      <c r="AM26" s="406" t="s">
        <v>127</v>
      </c>
      <c r="AN26" s="407"/>
      <c r="AO26" s="407"/>
      <c r="AP26" s="407"/>
      <c r="AQ26" s="407"/>
      <c r="AR26" s="408"/>
      <c r="AS26" s="406" t="s">
        <v>127</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135</v>
      </c>
      <c r="BO26" s="431"/>
      <c r="BP26" s="431"/>
      <c r="BQ26" s="431"/>
      <c r="BR26" s="431"/>
      <c r="BS26" s="431"/>
      <c r="BT26" s="431"/>
      <c r="BU26" s="432"/>
      <c r="BV26" s="430" t="s">
        <v>144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2600</v>
      </c>
      <c r="R27" s="407"/>
      <c r="S27" s="407"/>
      <c r="T27" s="407"/>
      <c r="U27" s="407"/>
      <c r="V27" s="408"/>
      <c r="W27" s="472"/>
      <c r="X27" s="463"/>
      <c r="Y27" s="464"/>
      <c r="Z27" s="403" t="s">
        <v>179</v>
      </c>
      <c r="AA27" s="404"/>
      <c r="AB27" s="404"/>
      <c r="AC27" s="404"/>
      <c r="AD27" s="404"/>
      <c r="AE27" s="404"/>
      <c r="AF27" s="404"/>
      <c r="AG27" s="405"/>
      <c r="AH27" s="406" t="s">
        <v>144</v>
      </c>
      <c r="AI27" s="407"/>
      <c r="AJ27" s="407"/>
      <c r="AK27" s="407"/>
      <c r="AL27" s="408"/>
      <c r="AM27" s="406" t="s">
        <v>135</v>
      </c>
      <c r="AN27" s="407"/>
      <c r="AO27" s="407"/>
      <c r="AP27" s="407"/>
      <c r="AQ27" s="407"/>
      <c r="AR27" s="408"/>
      <c r="AS27" s="406" t="s">
        <v>135</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127</v>
      </c>
      <c r="BO27" s="434"/>
      <c r="BP27" s="434"/>
      <c r="BQ27" s="434"/>
      <c r="BR27" s="434"/>
      <c r="BS27" s="434"/>
      <c r="BT27" s="434"/>
      <c r="BU27" s="435"/>
      <c r="BV27" s="433" t="s">
        <v>144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2090</v>
      </c>
      <c r="R28" s="407"/>
      <c r="S28" s="407"/>
      <c r="T28" s="407"/>
      <c r="U28" s="407"/>
      <c r="V28" s="408"/>
      <c r="W28" s="472"/>
      <c r="X28" s="463"/>
      <c r="Y28" s="464"/>
      <c r="Z28" s="403" t="s">
        <v>182</v>
      </c>
      <c r="AA28" s="404"/>
      <c r="AB28" s="404"/>
      <c r="AC28" s="404"/>
      <c r="AD28" s="404"/>
      <c r="AE28" s="404"/>
      <c r="AF28" s="404"/>
      <c r="AG28" s="405"/>
      <c r="AH28" s="406" t="s">
        <v>135</v>
      </c>
      <c r="AI28" s="407"/>
      <c r="AJ28" s="407"/>
      <c r="AK28" s="407"/>
      <c r="AL28" s="408"/>
      <c r="AM28" s="406" t="s">
        <v>135</v>
      </c>
      <c r="AN28" s="407"/>
      <c r="AO28" s="407"/>
      <c r="AP28" s="407"/>
      <c r="AQ28" s="407"/>
      <c r="AR28" s="408"/>
      <c r="AS28" s="406" t="s">
        <v>127</v>
      </c>
      <c r="AT28" s="407"/>
      <c r="AU28" s="407"/>
      <c r="AV28" s="407"/>
      <c r="AW28" s="407"/>
      <c r="AX28" s="409"/>
      <c r="AY28" s="413" t="s">
        <v>183</v>
      </c>
      <c r="AZ28" s="414"/>
      <c r="BA28" s="414"/>
      <c r="BB28" s="415"/>
      <c r="BC28" s="422" t="s">
        <v>47</v>
      </c>
      <c r="BD28" s="423"/>
      <c r="BE28" s="423"/>
      <c r="BF28" s="423"/>
      <c r="BG28" s="423"/>
      <c r="BH28" s="423"/>
      <c r="BI28" s="423"/>
      <c r="BJ28" s="423"/>
      <c r="BK28" s="423"/>
      <c r="BL28" s="423"/>
      <c r="BM28" s="424"/>
      <c r="BN28" s="425">
        <v>684917</v>
      </c>
      <c r="BO28" s="426"/>
      <c r="BP28" s="426"/>
      <c r="BQ28" s="426"/>
      <c r="BR28" s="426"/>
      <c r="BS28" s="426"/>
      <c r="BT28" s="426"/>
      <c r="BU28" s="427"/>
      <c r="BV28" s="425">
        <v>617209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6</v>
      </c>
      <c r="M29" s="407"/>
      <c r="N29" s="407"/>
      <c r="O29" s="407"/>
      <c r="P29" s="408"/>
      <c r="Q29" s="406">
        <v>1750</v>
      </c>
      <c r="R29" s="407"/>
      <c r="S29" s="407"/>
      <c r="T29" s="407"/>
      <c r="U29" s="407"/>
      <c r="V29" s="408"/>
      <c r="W29" s="473"/>
      <c r="X29" s="474"/>
      <c r="Y29" s="475"/>
      <c r="Z29" s="403" t="s">
        <v>185</v>
      </c>
      <c r="AA29" s="404"/>
      <c r="AB29" s="404"/>
      <c r="AC29" s="404"/>
      <c r="AD29" s="404"/>
      <c r="AE29" s="404"/>
      <c r="AF29" s="404"/>
      <c r="AG29" s="405"/>
      <c r="AH29" s="406">
        <v>44</v>
      </c>
      <c r="AI29" s="407"/>
      <c r="AJ29" s="407"/>
      <c r="AK29" s="407"/>
      <c r="AL29" s="408"/>
      <c r="AM29" s="406">
        <v>124212</v>
      </c>
      <c r="AN29" s="407"/>
      <c r="AO29" s="407"/>
      <c r="AP29" s="407"/>
      <c r="AQ29" s="407"/>
      <c r="AR29" s="408"/>
      <c r="AS29" s="406">
        <v>2823</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428430</v>
      </c>
      <c r="BO29" s="431"/>
      <c r="BP29" s="431"/>
      <c r="BQ29" s="431"/>
      <c r="BR29" s="431"/>
      <c r="BS29" s="431"/>
      <c r="BT29" s="431"/>
      <c r="BU29" s="432"/>
      <c r="BV29" s="430">
        <v>428385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98.6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1682953</v>
      </c>
      <c r="BO30" s="434"/>
      <c r="BP30" s="434"/>
      <c r="BQ30" s="434"/>
      <c r="BR30" s="434"/>
      <c r="BS30" s="434"/>
      <c r="BT30" s="434"/>
      <c r="BU30" s="435"/>
      <c r="BV30" s="433">
        <v>1698812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195</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201</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網走地方教育研修センター組合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6</v>
      </c>
      <c r="BF35" s="389"/>
      <c r="BG35" s="388" t="str">
        <f>IF('各会計、関係団体の財政状況及び健全化判断比率'!B32="","",'各会計、関係団体の財政状況及び健全化判断比率'!B32)</f>
        <v>下水道事業特別会計</v>
      </c>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紋別地区消防組合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西紋別地区環境衛生組合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広域紋別病院企業団</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bTn6ChYjhrfnMFE7iMRivwA0LMq6Bp1JXUtotIX8Q0CB2eZMAPRfAWa0j9H1hkDJFA2lGXRsaAhbI0AdGwwk7g==" saltValue="SZiM4tCo+jSLfocCzK396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2" t="s">
        <v>554</v>
      </c>
      <c r="D34" s="1212"/>
      <c r="E34" s="1213"/>
      <c r="F34" s="32">
        <v>1.41</v>
      </c>
      <c r="G34" s="33">
        <v>1.24</v>
      </c>
      <c r="H34" s="33">
        <v>1.35</v>
      </c>
      <c r="I34" s="33">
        <v>1.33</v>
      </c>
      <c r="J34" s="34">
        <v>2.3199999999999998</v>
      </c>
      <c r="K34" s="22"/>
      <c r="L34" s="22"/>
      <c r="M34" s="22"/>
      <c r="N34" s="22"/>
      <c r="O34" s="22"/>
      <c r="P34" s="22"/>
    </row>
    <row r="35" spans="1:16" ht="39" customHeight="1" x14ac:dyDescent="0.15">
      <c r="A35" s="22"/>
      <c r="B35" s="35"/>
      <c r="C35" s="1206" t="s">
        <v>555</v>
      </c>
      <c r="D35" s="1207"/>
      <c r="E35" s="1208"/>
      <c r="F35" s="36">
        <v>3</v>
      </c>
      <c r="G35" s="37" t="s">
        <v>552</v>
      </c>
      <c r="H35" s="37">
        <v>2.41</v>
      </c>
      <c r="I35" s="37">
        <v>2.2000000000000002</v>
      </c>
      <c r="J35" s="38">
        <v>1.76</v>
      </c>
      <c r="K35" s="22"/>
      <c r="L35" s="22"/>
      <c r="M35" s="22"/>
      <c r="N35" s="22"/>
      <c r="O35" s="22"/>
      <c r="P35" s="22"/>
    </row>
    <row r="36" spans="1:16" ht="39" customHeight="1" x14ac:dyDescent="0.15">
      <c r="A36" s="22"/>
      <c r="B36" s="35"/>
      <c r="C36" s="1206" t="s">
        <v>556</v>
      </c>
      <c r="D36" s="1207"/>
      <c r="E36" s="1208"/>
      <c r="F36" s="36">
        <v>0.4</v>
      </c>
      <c r="G36" s="37">
        <v>0.73</v>
      </c>
      <c r="H36" s="37">
        <v>0.44</v>
      </c>
      <c r="I36" s="37">
        <v>0.27</v>
      </c>
      <c r="J36" s="38">
        <v>0.53</v>
      </c>
      <c r="K36" s="22"/>
      <c r="L36" s="22"/>
      <c r="M36" s="22"/>
      <c r="N36" s="22"/>
      <c r="O36" s="22"/>
      <c r="P36" s="22"/>
    </row>
    <row r="37" spans="1:16" ht="39" customHeight="1" x14ac:dyDescent="0.15">
      <c r="A37" s="22"/>
      <c r="B37" s="35"/>
      <c r="C37" s="1206" t="s">
        <v>557</v>
      </c>
      <c r="D37" s="1207"/>
      <c r="E37" s="1208"/>
      <c r="F37" s="36">
        <v>0.05</v>
      </c>
      <c r="G37" s="37">
        <v>0.03</v>
      </c>
      <c r="H37" s="37">
        <v>0.05</v>
      </c>
      <c r="I37" s="37">
        <v>7.0000000000000007E-2</v>
      </c>
      <c r="J37" s="38">
        <v>0.06</v>
      </c>
      <c r="K37" s="22"/>
      <c r="L37" s="22"/>
      <c r="M37" s="22"/>
      <c r="N37" s="22"/>
      <c r="O37" s="22"/>
      <c r="P37" s="22"/>
    </row>
    <row r="38" spans="1:16" ht="39" customHeight="1" x14ac:dyDescent="0.15">
      <c r="A38" s="22"/>
      <c r="B38" s="35"/>
      <c r="C38" s="1206" t="s">
        <v>558</v>
      </c>
      <c r="D38" s="1207"/>
      <c r="E38" s="1208"/>
      <c r="F38" s="36">
        <v>0.04</v>
      </c>
      <c r="G38" s="37">
        <v>0.05</v>
      </c>
      <c r="H38" s="37">
        <v>0.03</v>
      </c>
      <c r="I38" s="37">
        <v>0.05</v>
      </c>
      <c r="J38" s="38">
        <v>0.01</v>
      </c>
      <c r="K38" s="22"/>
      <c r="L38" s="22"/>
      <c r="M38" s="22"/>
      <c r="N38" s="22"/>
      <c r="O38" s="22"/>
      <c r="P38" s="22"/>
    </row>
    <row r="39" spans="1:16" ht="39" customHeight="1" x14ac:dyDescent="0.15">
      <c r="A39" s="22"/>
      <c r="B39" s="35"/>
      <c r="C39" s="1206" t="s">
        <v>559</v>
      </c>
      <c r="D39" s="1207"/>
      <c r="E39" s="1208"/>
      <c r="F39" s="36">
        <v>0</v>
      </c>
      <c r="G39" s="37">
        <v>0</v>
      </c>
      <c r="H39" s="37">
        <v>0</v>
      </c>
      <c r="I39" s="37">
        <v>0</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560</v>
      </c>
      <c r="D42" s="1207"/>
      <c r="E42" s="1208"/>
      <c r="F42" s="36" t="s">
        <v>505</v>
      </c>
      <c r="G42" s="37" t="s">
        <v>505</v>
      </c>
      <c r="H42" s="37" t="s">
        <v>505</v>
      </c>
      <c r="I42" s="37" t="s">
        <v>505</v>
      </c>
      <c r="J42" s="38" t="s">
        <v>505</v>
      </c>
      <c r="K42" s="22"/>
      <c r="L42" s="22"/>
      <c r="M42" s="22"/>
      <c r="N42" s="22"/>
      <c r="O42" s="22"/>
      <c r="P42" s="22"/>
    </row>
    <row r="43" spans="1:16" ht="39" customHeight="1" thickBot="1" x14ac:dyDescent="0.2">
      <c r="A43" s="22"/>
      <c r="B43" s="40"/>
      <c r="C43" s="1209" t="s">
        <v>561</v>
      </c>
      <c r="D43" s="1210"/>
      <c r="E43" s="1211"/>
      <c r="F43" s="41" t="s">
        <v>505</v>
      </c>
      <c r="G43" s="42" t="s">
        <v>505</v>
      </c>
      <c r="H43" s="42" t="s">
        <v>505</v>
      </c>
      <c r="I43" s="42" t="s">
        <v>505</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bPenahK1Brn6uX9fDTvOfvceFSobuoLIS+kSLzgXGkxDe6i85EPhVKEhYefg2NiK/WyB5FdqInY+fY3QY4G6Q==" saltValue="UcFDEYi6mad98kyott06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456</v>
      </c>
      <c r="L45" s="60">
        <v>500</v>
      </c>
      <c r="M45" s="60">
        <v>494</v>
      </c>
      <c r="N45" s="60">
        <v>439</v>
      </c>
      <c r="O45" s="61">
        <v>390</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505</v>
      </c>
      <c r="L46" s="64" t="s">
        <v>505</v>
      </c>
      <c r="M46" s="64" t="s">
        <v>505</v>
      </c>
      <c r="N46" s="64" t="s">
        <v>505</v>
      </c>
      <c r="O46" s="65" t="s">
        <v>505</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505</v>
      </c>
      <c r="L47" s="64" t="s">
        <v>505</v>
      </c>
      <c r="M47" s="64" t="s">
        <v>505</v>
      </c>
      <c r="N47" s="64" t="s">
        <v>505</v>
      </c>
      <c r="O47" s="65" t="s">
        <v>505</v>
      </c>
      <c r="P47" s="48"/>
      <c r="Q47" s="48"/>
      <c r="R47" s="48"/>
      <c r="S47" s="48"/>
      <c r="T47" s="48"/>
      <c r="U47" s="48"/>
    </row>
    <row r="48" spans="1:21" ht="30.75" customHeight="1" x14ac:dyDescent="0.15">
      <c r="A48" s="48"/>
      <c r="B48" s="1234"/>
      <c r="C48" s="1235"/>
      <c r="D48" s="62"/>
      <c r="E48" s="1216" t="s">
        <v>14</v>
      </c>
      <c r="F48" s="1216"/>
      <c r="G48" s="1216"/>
      <c r="H48" s="1216"/>
      <c r="I48" s="1216"/>
      <c r="J48" s="1217"/>
      <c r="K48" s="63">
        <v>73</v>
      </c>
      <c r="L48" s="64">
        <v>74</v>
      </c>
      <c r="M48" s="64">
        <v>75</v>
      </c>
      <c r="N48" s="64">
        <v>51</v>
      </c>
      <c r="O48" s="65">
        <v>50</v>
      </c>
      <c r="P48" s="48"/>
      <c r="Q48" s="48"/>
      <c r="R48" s="48"/>
      <c r="S48" s="48"/>
      <c r="T48" s="48"/>
      <c r="U48" s="48"/>
    </row>
    <row r="49" spans="1:21" ht="30.75" customHeight="1" x14ac:dyDescent="0.15">
      <c r="A49" s="48"/>
      <c r="B49" s="1234"/>
      <c r="C49" s="1235"/>
      <c r="D49" s="62"/>
      <c r="E49" s="1216" t="s">
        <v>15</v>
      </c>
      <c r="F49" s="1216"/>
      <c r="G49" s="1216"/>
      <c r="H49" s="1216"/>
      <c r="I49" s="1216"/>
      <c r="J49" s="1217"/>
      <c r="K49" s="63" t="s">
        <v>505</v>
      </c>
      <c r="L49" s="64" t="s">
        <v>505</v>
      </c>
      <c r="M49" s="64" t="s">
        <v>505</v>
      </c>
      <c r="N49" s="64" t="s">
        <v>505</v>
      </c>
      <c r="O49" s="65" t="s">
        <v>505</v>
      </c>
      <c r="P49" s="48"/>
      <c r="Q49" s="48"/>
      <c r="R49" s="48"/>
      <c r="S49" s="48"/>
      <c r="T49" s="48"/>
      <c r="U49" s="48"/>
    </row>
    <row r="50" spans="1:21" ht="30.75" customHeight="1" x14ac:dyDescent="0.15">
      <c r="A50" s="48"/>
      <c r="B50" s="1234"/>
      <c r="C50" s="1235"/>
      <c r="D50" s="62"/>
      <c r="E50" s="1216" t="s">
        <v>16</v>
      </c>
      <c r="F50" s="1216"/>
      <c r="G50" s="1216"/>
      <c r="H50" s="1216"/>
      <c r="I50" s="1216"/>
      <c r="J50" s="1217"/>
      <c r="K50" s="63">
        <v>1</v>
      </c>
      <c r="L50" s="64">
        <v>7</v>
      </c>
      <c r="M50" s="64">
        <v>3</v>
      </c>
      <c r="N50" s="64">
        <v>5</v>
      </c>
      <c r="O50" s="65">
        <v>0</v>
      </c>
      <c r="P50" s="48"/>
      <c r="Q50" s="48"/>
      <c r="R50" s="48"/>
      <c r="S50" s="48"/>
      <c r="T50" s="48"/>
      <c r="U50" s="48"/>
    </row>
    <row r="51" spans="1:21" ht="30.75" customHeight="1" x14ac:dyDescent="0.15">
      <c r="A51" s="48"/>
      <c r="B51" s="1236"/>
      <c r="C51" s="1237"/>
      <c r="D51" s="66"/>
      <c r="E51" s="1216" t="s">
        <v>17</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360</v>
      </c>
      <c r="L52" s="64">
        <v>385</v>
      </c>
      <c r="M52" s="64">
        <v>391</v>
      </c>
      <c r="N52" s="64">
        <v>357</v>
      </c>
      <c r="O52" s="65">
        <v>364</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170</v>
      </c>
      <c r="L53" s="69">
        <v>196</v>
      </c>
      <c r="M53" s="69">
        <v>181</v>
      </c>
      <c r="N53" s="69">
        <v>138</v>
      </c>
      <c r="O53" s="70">
        <v>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22" t="s">
        <v>24</v>
      </c>
      <c r="C57" s="1223"/>
      <c r="D57" s="1226" t="s">
        <v>25</v>
      </c>
      <c r="E57" s="1227"/>
      <c r="F57" s="1227"/>
      <c r="G57" s="1227"/>
      <c r="H57" s="1227"/>
      <c r="I57" s="1227"/>
      <c r="J57" s="1228"/>
      <c r="K57" s="83">
        <v>1251</v>
      </c>
      <c r="L57" s="84">
        <v>1204</v>
      </c>
      <c r="M57" s="84">
        <v>1036</v>
      </c>
      <c r="N57" s="84">
        <v>848</v>
      </c>
      <c r="O57" s="85">
        <v>428</v>
      </c>
    </row>
    <row r="58" spans="1:21" ht="31.5" customHeight="1" thickBot="1" x14ac:dyDescent="0.2">
      <c r="B58" s="1224"/>
      <c r="C58" s="1225"/>
      <c r="D58" s="1229" t="s">
        <v>26</v>
      </c>
      <c r="E58" s="1230"/>
      <c r="F58" s="1230"/>
      <c r="G58" s="1230"/>
      <c r="H58" s="1230"/>
      <c r="I58" s="1230"/>
      <c r="J58" s="1231"/>
      <c r="K58" s="86">
        <v>1</v>
      </c>
      <c r="L58" s="87">
        <v>1</v>
      </c>
      <c r="M58" s="87">
        <v>0</v>
      </c>
      <c r="N58" s="87">
        <v>0</v>
      </c>
      <c r="O58" s="88">
        <v>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olfeFb95hM55hd8BH51rCeDUBLPpIAWMkIcPrS2eDPKTfMsLZngM+2yxkFZbf9b6iPJgRqiunL9y1YaBDMkOA==" saltValue="9tZaIoIhAV97ZzAY7xq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547</v>
      </c>
      <c r="J40" s="100" t="s">
        <v>548</v>
      </c>
      <c r="K40" s="100" t="s">
        <v>549</v>
      </c>
      <c r="L40" s="100" t="s">
        <v>550</v>
      </c>
      <c r="M40" s="101" t="s">
        <v>551</v>
      </c>
    </row>
    <row r="41" spans="2:13" ht="27.75" customHeight="1" x14ac:dyDescent="0.15">
      <c r="B41" s="1252" t="s">
        <v>29</v>
      </c>
      <c r="C41" s="1253"/>
      <c r="D41" s="102"/>
      <c r="E41" s="1254" t="s">
        <v>30</v>
      </c>
      <c r="F41" s="1254"/>
      <c r="G41" s="1254"/>
      <c r="H41" s="1255"/>
      <c r="I41" s="103">
        <v>3923</v>
      </c>
      <c r="J41" s="104">
        <v>4013</v>
      </c>
      <c r="K41" s="104">
        <v>4356</v>
      </c>
      <c r="L41" s="104">
        <v>4069</v>
      </c>
      <c r="M41" s="105">
        <v>3991</v>
      </c>
    </row>
    <row r="42" spans="2:13" ht="27.75" customHeight="1" x14ac:dyDescent="0.15">
      <c r="B42" s="1242"/>
      <c r="C42" s="1243"/>
      <c r="D42" s="106"/>
      <c r="E42" s="1246" t="s">
        <v>31</v>
      </c>
      <c r="F42" s="1246"/>
      <c r="G42" s="1246"/>
      <c r="H42" s="1247"/>
      <c r="I42" s="107" t="s">
        <v>505</v>
      </c>
      <c r="J42" s="108" t="s">
        <v>505</v>
      </c>
      <c r="K42" s="108" t="s">
        <v>505</v>
      </c>
      <c r="L42" s="108" t="s">
        <v>505</v>
      </c>
      <c r="M42" s="109" t="s">
        <v>505</v>
      </c>
    </row>
    <row r="43" spans="2:13" ht="27.75" customHeight="1" x14ac:dyDescent="0.15">
      <c r="B43" s="1242"/>
      <c r="C43" s="1243"/>
      <c r="D43" s="106"/>
      <c r="E43" s="1246" t="s">
        <v>32</v>
      </c>
      <c r="F43" s="1246"/>
      <c r="G43" s="1246"/>
      <c r="H43" s="1247"/>
      <c r="I43" s="107">
        <v>651</v>
      </c>
      <c r="J43" s="108">
        <v>668</v>
      </c>
      <c r="K43" s="108">
        <v>610</v>
      </c>
      <c r="L43" s="108">
        <v>584</v>
      </c>
      <c r="M43" s="109">
        <v>549</v>
      </c>
    </row>
    <row r="44" spans="2:13" ht="27.75" customHeight="1" x14ac:dyDescent="0.15">
      <c r="B44" s="1242"/>
      <c r="C44" s="1243"/>
      <c r="D44" s="106"/>
      <c r="E44" s="1246" t="s">
        <v>33</v>
      </c>
      <c r="F44" s="1246"/>
      <c r="G44" s="1246"/>
      <c r="H44" s="1247"/>
      <c r="I44" s="107">
        <v>23</v>
      </c>
      <c r="J44" s="108">
        <v>21</v>
      </c>
      <c r="K44" s="108">
        <v>19</v>
      </c>
      <c r="L44" s="108">
        <v>16</v>
      </c>
      <c r="M44" s="109">
        <v>14</v>
      </c>
    </row>
    <row r="45" spans="2:13" ht="27.75" customHeight="1" x14ac:dyDescent="0.15">
      <c r="B45" s="1242"/>
      <c r="C45" s="1243"/>
      <c r="D45" s="106"/>
      <c r="E45" s="1246" t="s">
        <v>34</v>
      </c>
      <c r="F45" s="1246"/>
      <c r="G45" s="1246"/>
      <c r="H45" s="1247"/>
      <c r="I45" s="107">
        <v>1036</v>
      </c>
      <c r="J45" s="108">
        <v>305</v>
      </c>
      <c r="K45" s="108">
        <v>228</v>
      </c>
      <c r="L45" s="108">
        <v>238</v>
      </c>
      <c r="M45" s="109">
        <v>194</v>
      </c>
    </row>
    <row r="46" spans="2:13" ht="27.75" customHeight="1" x14ac:dyDescent="0.15">
      <c r="B46" s="1242"/>
      <c r="C46" s="1243"/>
      <c r="D46" s="110"/>
      <c r="E46" s="1246" t="s">
        <v>35</v>
      </c>
      <c r="F46" s="1246"/>
      <c r="G46" s="1246"/>
      <c r="H46" s="1247"/>
      <c r="I46" s="107">
        <v>2</v>
      </c>
      <c r="J46" s="108">
        <v>2</v>
      </c>
      <c r="K46" s="108">
        <v>2</v>
      </c>
      <c r="L46" s="108">
        <v>2</v>
      </c>
      <c r="M46" s="109">
        <v>2</v>
      </c>
    </row>
    <row r="47" spans="2:13" ht="27.75" customHeight="1" x14ac:dyDescent="0.15">
      <c r="B47" s="1242"/>
      <c r="C47" s="1243"/>
      <c r="D47" s="111"/>
      <c r="E47" s="1256" t="s">
        <v>36</v>
      </c>
      <c r="F47" s="1257"/>
      <c r="G47" s="1257"/>
      <c r="H47" s="1258"/>
      <c r="I47" s="107" t="s">
        <v>505</v>
      </c>
      <c r="J47" s="108" t="s">
        <v>505</v>
      </c>
      <c r="K47" s="108" t="s">
        <v>505</v>
      </c>
      <c r="L47" s="108" t="s">
        <v>505</v>
      </c>
      <c r="M47" s="109" t="s">
        <v>505</v>
      </c>
    </row>
    <row r="48" spans="2:13" ht="27.75" customHeight="1" x14ac:dyDescent="0.15">
      <c r="B48" s="1242"/>
      <c r="C48" s="1243"/>
      <c r="D48" s="106"/>
      <c r="E48" s="1246" t="s">
        <v>37</v>
      </c>
      <c r="F48" s="1246"/>
      <c r="G48" s="1246"/>
      <c r="H48" s="1247"/>
      <c r="I48" s="107" t="s">
        <v>505</v>
      </c>
      <c r="J48" s="108" t="s">
        <v>505</v>
      </c>
      <c r="K48" s="108" t="s">
        <v>505</v>
      </c>
      <c r="L48" s="108" t="s">
        <v>505</v>
      </c>
      <c r="M48" s="109" t="s">
        <v>505</v>
      </c>
    </row>
    <row r="49" spans="2:13" ht="27.75" customHeight="1" x14ac:dyDescent="0.15">
      <c r="B49" s="1244"/>
      <c r="C49" s="1245"/>
      <c r="D49" s="106"/>
      <c r="E49" s="1246" t="s">
        <v>38</v>
      </c>
      <c r="F49" s="1246"/>
      <c r="G49" s="1246"/>
      <c r="H49" s="1247"/>
      <c r="I49" s="107" t="s">
        <v>505</v>
      </c>
      <c r="J49" s="108" t="s">
        <v>505</v>
      </c>
      <c r="K49" s="108" t="s">
        <v>505</v>
      </c>
      <c r="L49" s="108" t="s">
        <v>505</v>
      </c>
      <c r="M49" s="109" t="s">
        <v>505</v>
      </c>
    </row>
    <row r="50" spans="2:13" ht="27.75" customHeight="1" x14ac:dyDescent="0.15">
      <c r="B50" s="1240" t="s">
        <v>39</v>
      </c>
      <c r="C50" s="1241"/>
      <c r="D50" s="112"/>
      <c r="E50" s="1246" t="s">
        <v>40</v>
      </c>
      <c r="F50" s="1246"/>
      <c r="G50" s="1246"/>
      <c r="H50" s="1247"/>
      <c r="I50" s="107">
        <v>3813</v>
      </c>
      <c r="J50" s="108">
        <v>3563</v>
      </c>
      <c r="K50" s="108">
        <v>3200</v>
      </c>
      <c r="L50" s="108">
        <v>2782</v>
      </c>
      <c r="M50" s="109">
        <v>2833</v>
      </c>
    </row>
    <row r="51" spans="2:13" ht="27.75" customHeight="1" x14ac:dyDescent="0.15">
      <c r="B51" s="1242"/>
      <c r="C51" s="1243"/>
      <c r="D51" s="106"/>
      <c r="E51" s="1246" t="s">
        <v>41</v>
      </c>
      <c r="F51" s="1246"/>
      <c r="G51" s="1246"/>
      <c r="H51" s="1247"/>
      <c r="I51" s="107">
        <v>668</v>
      </c>
      <c r="J51" s="108">
        <v>550</v>
      </c>
      <c r="K51" s="108">
        <v>504</v>
      </c>
      <c r="L51" s="108">
        <v>443</v>
      </c>
      <c r="M51" s="109">
        <v>410</v>
      </c>
    </row>
    <row r="52" spans="2:13" ht="27.75" customHeight="1" x14ac:dyDescent="0.15">
      <c r="B52" s="1244"/>
      <c r="C52" s="1245"/>
      <c r="D52" s="106"/>
      <c r="E52" s="1246" t="s">
        <v>42</v>
      </c>
      <c r="F52" s="1246"/>
      <c r="G52" s="1246"/>
      <c r="H52" s="1247"/>
      <c r="I52" s="107">
        <v>2964</v>
      </c>
      <c r="J52" s="108">
        <v>3012</v>
      </c>
      <c r="K52" s="108">
        <v>3264</v>
      </c>
      <c r="L52" s="108">
        <v>3090</v>
      </c>
      <c r="M52" s="109">
        <v>3043</v>
      </c>
    </row>
    <row r="53" spans="2:13" ht="27.75" customHeight="1" thickBot="1" x14ac:dyDescent="0.2">
      <c r="B53" s="1248" t="s">
        <v>43</v>
      </c>
      <c r="C53" s="1249"/>
      <c r="D53" s="113"/>
      <c r="E53" s="1250" t="s">
        <v>44</v>
      </c>
      <c r="F53" s="1250"/>
      <c r="G53" s="1250"/>
      <c r="H53" s="1251"/>
      <c r="I53" s="114">
        <v>-1810</v>
      </c>
      <c r="J53" s="115">
        <v>-2117</v>
      </c>
      <c r="K53" s="115">
        <v>-1753</v>
      </c>
      <c r="L53" s="115">
        <v>-1405</v>
      </c>
      <c r="M53" s="116">
        <v>-1535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PeeksZRgVS42g8RjLUaz6biPsjitvgEy/LTUJAmBy99erp5ZF8krkFpl/MzMDdwSrrlTC4H9UqQ0bBjm95qw==" saltValue="IBNqJKXlBgLySeJT/O4u0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267" t="s">
        <v>47</v>
      </c>
      <c r="D55" s="1267"/>
      <c r="E55" s="1268"/>
      <c r="F55" s="128">
        <v>617</v>
      </c>
      <c r="G55" s="128">
        <v>617</v>
      </c>
      <c r="H55" s="129">
        <v>685</v>
      </c>
    </row>
    <row r="56" spans="2:8" ht="52.5" customHeight="1" x14ac:dyDescent="0.15">
      <c r="B56" s="130"/>
      <c r="C56" s="1269" t="s">
        <v>48</v>
      </c>
      <c r="D56" s="1269"/>
      <c r="E56" s="1270"/>
      <c r="F56" s="131">
        <v>848</v>
      </c>
      <c r="G56" s="131">
        <v>428</v>
      </c>
      <c r="H56" s="132">
        <v>428</v>
      </c>
    </row>
    <row r="57" spans="2:8" ht="53.25" customHeight="1" x14ac:dyDescent="0.15">
      <c r="B57" s="130"/>
      <c r="C57" s="1271" t="s">
        <v>49</v>
      </c>
      <c r="D57" s="1271"/>
      <c r="E57" s="1272"/>
      <c r="F57" s="133">
        <v>1701</v>
      </c>
      <c r="G57" s="133">
        <v>1699</v>
      </c>
      <c r="H57" s="134">
        <v>1683</v>
      </c>
    </row>
    <row r="58" spans="2:8" ht="45.75" customHeight="1" x14ac:dyDescent="0.15">
      <c r="B58" s="135"/>
      <c r="C58" s="1259" t="s">
        <v>575</v>
      </c>
      <c r="D58" s="1260"/>
      <c r="E58" s="1261"/>
      <c r="F58" s="136">
        <v>686</v>
      </c>
      <c r="G58" s="136">
        <v>687</v>
      </c>
      <c r="H58" s="137">
        <v>679</v>
      </c>
    </row>
    <row r="59" spans="2:8" ht="45.75" customHeight="1" x14ac:dyDescent="0.15">
      <c r="B59" s="135"/>
      <c r="C59" s="1259" t="s">
        <v>576</v>
      </c>
      <c r="D59" s="1260"/>
      <c r="E59" s="1261"/>
      <c r="F59" s="136">
        <v>361</v>
      </c>
      <c r="G59" s="136">
        <v>346</v>
      </c>
      <c r="H59" s="137">
        <v>329</v>
      </c>
    </row>
    <row r="60" spans="2:8" ht="45.75" customHeight="1" x14ac:dyDescent="0.15">
      <c r="B60" s="135"/>
      <c r="C60" s="1259" t="s">
        <v>577</v>
      </c>
      <c r="D60" s="1260"/>
      <c r="E60" s="1261"/>
      <c r="F60" s="136">
        <v>269</v>
      </c>
      <c r="G60" s="136">
        <v>269</v>
      </c>
      <c r="H60" s="137">
        <v>241</v>
      </c>
    </row>
    <row r="61" spans="2:8" ht="45.75" customHeight="1" x14ac:dyDescent="0.15">
      <c r="B61" s="135"/>
      <c r="C61" s="1259" t="s">
        <v>578</v>
      </c>
      <c r="D61" s="1260"/>
      <c r="E61" s="1261"/>
      <c r="F61" s="136">
        <v>240</v>
      </c>
      <c r="G61" s="136">
        <v>235</v>
      </c>
      <c r="H61" s="137">
        <v>230</v>
      </c>
    </row>
    <row r="62" spans="2:8" ht="45.75" customHeight="1" thickBot="1" x14ac:dyDescent="0.2">
      <c r="B62" s="138"/>
      <c r="C62" s="1262" t="s">
        <v>579</v>
      </c>
      <c r="D62" s="1263"/>
      <c r="E62" s="1264"/>
      <c r="F62" s="139">
        <v>129</v>
      </c>
      <c r="G62" s="139">
        <v>113</v>
      </c>
      <c r="H62" s="140">
        <v>103</v>
      </c>
    </row>
    <row r="63" spans="2:8" ht="52.5" customHeight="1" thickBot="1" x14ac:dyDescent="0.2">
      <c r="B63" s="141"/>
      <c r="C63" s="1265" t="s">
        <v>50</v>
      </c>
      <c r="D63" s="1265"/>
      <c r="E63" s="1266"/>
      <c r="F63" s="142">
        <v>3166</v>
      </c>
      <c r="G63" s="142">
        <v>2744</v>
      </c>
      <c r="H63" s="143">
        <v>2796</v>
      </c>
    </row>
    <row r="64" spans="2:8" ht="15" customHeight="1" x14ac:dyDescent="0.15"/>
  </sheetData>
  <sheetProtection algorithmName="SHA-512" hashValue="AjuVASfeJR9yIypO0vl6Tn3y/sR2wxf8T7iwl+LnNujXEjabLHawpM1ykGmN/IiOoK3whCg1ULo+6A/Hhji4EA==" saltValue="uBSOX4X1ysulwx6Q0XYy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BX14" sqref="BX14"/>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580</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580</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581</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582</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583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584</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547</v>
      </c>
      <c r="BQ50" s="1307"/>
      <c r="BR50" s="1307"/>
      <c r="BS50" s="1307"/>
      <c r="BT50" s="1307"/>
      <c r="BU50" s="1307"/>
      <c r="BV50" s="1307"/>
      <c r="BW50" s="1307"/>
      <c r="BX50" s="1307" t="s">
        <v>548</v>
      </c>
      <c r="BY50" s="1307"/>
      <c r="BZ50" s="1307"/>
      <c r="CA50" s="1307"/>
      <c r="CB50" s="1307"/>
      <c r="CC50" s="1307"/>
      <c r="CD50" s="1307"/>
      <c r="CE50" s="1307"/>
      <c r="CF50" s="1307" t="s">
        <v>549</v>
      </c>
      <c r="CG50" s="1307"/>
      <c r="CH50" s="1307"/>
      <c r="CI50" s="1307"/>
      <c r="CJ50" s="1307"/>
      <c r="CK50" s="1307"/>
      <c r="CL50" s="1307"/>
      <c r="CM50" s="1307"/>
      <c r="CN50" s="1307" t="s">
        <v>550</v>
      </c>
      <c r="CO50" s="1307"/>
      <c r="CP50" s="1307"/>
      <c r="CQ50" s="1307"/>
      <c r="CR50" s="1307"/>
      <c r="CS50" s="1307"/>
      <c r="CT50" s="1307"/>
      <c r="CU50" s="1307"/>
      <c r="CV50" s="1307" t="s">
        <v>551</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585</v>
      </c>
      <c r="AO51" s="1311"/>
      <c r="AP51" s="1311"/>
      <c r="AQ51" s="1311"/>
      <c r="AR51" s="1311"/>
      <c r="AS51" s="1311"/>
      <c r="AT51" s="1311"/>
      <c r="AU51" s="1311"/>
      <c r="AV51" s="1311"/>
      <c r="AW51" s="1311"/>
      <c r="AX51" s="1311"/>
      <c r="AY51" s="1311"/>
      <c r="AZ51" s="1311"/>
      <c r="BA51" s="1311"/>
      <c r="BB51" s="1311" t="s">
        <v>586</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587</v>
      </c>
      <c r="BC53" s="1311"/>
      <c r="BD53" s="1311"/>
      <c r="BE53" s="1311"/>
      <c r="BF53" s="1311"/>
      <c r="BG53" s="1311"/>
      <c r="BH53" s="1311"/>
      <c r="BI53" s="1311"/>
      <c r="BJ53" s="1311"/>
      <c r="BK53" s="1311"/>
      <c r="BL53" s="1311"/>
      <c r="BM53" s="1311"/>
      <c r="BN53" s="1311"/>
      <c r="BO53" s="1311"/>
      <c r="BP53" s="1312">
        <v>59.6</v>
      </c>
      <c r="BQ53" s="1312"/>
      <c r="BR53" s="1312"/>
      <c r="BS53" s="1312"/>
      <c r="BT53" s="1312"/>
      <c r="BU53" s="1312"/>
      <c r="BV53" s="1312"/>
      <c r="BW53" s="1312"/>
      <c r="BX53" s="1312">
        <v>60.3</v>
      </c>
      <c r="BY53" s="1312"/>
      <c r="BZ53" s="1312"/>
      <c r="CA53" s="1312"/>
      <c r="CB53" s="1312"/>
      <c r="CC53" s="1312"/>
      <c r="CD53" s="1312"/>
      <c r="CE53" s="1312"/>
      <c r="CF53" s="1312">
        <v>59</v>
      </c>
      <c r="CG53" s="1312"/>
      <c r="CH53" s="1312"/>
      <c r="CI53" s="1312"/>
      <c r="CJ53" s="1312"/>
      <c r="CK53" s="1312"/>
      <c r="CL53" s="1312"/>
      <c r="CM53" s="1312"/>
      <c r="CN53" s="1312">
        <v>60.3</v>
      </c>
      <c r="CO53" s="1312"/>
      <c r="CP53" s="1312"/>
      <c r="CQ53" s="1312"/>
      <c r="CR53" s="1312"/>
      <c r="CS53" s="1312"/>
      <c r="CT53" s="1312"/>
      <c r="CU53" s="1312"/>
      <c r="CV53" s="1312">
        <v>62.2</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588</v>
      </c>
      <c r="AO55" s="1307"/>
      <c r="AP55" s="1307"/>
      <c r="AQ55" s="1307"/>
      <c r="AR55" s="1307"/>
      <c r="AS55" s="1307"/>
      <c r="AT55" s="1307"/>
      <c r="AU55" s="1307"/>
      <c r="AV55" s="1307"/>
      <c r="AW55" s="1307"/>
      <c r="AX55" s="1307"/>
      <c r="AY55" s="1307"/>
      <c r="AZ55" s="1307"/>
      <c r="BA55" s="1307"/>
      <c r="BB55" s="1311" t="s">
        <v>586</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587</v>
      </c>
      <c r="BC57" s="1311"/>
      <c r="BD57" s="1311"/>
      <c r="BE57" s="1311"/>
      <c r="BF57" s="1311"/>
      <c r="BG57" s="1311"/>
      <c r="BH57" s="1311"/>
      <c r="BI57" s="1311"/>
      <c r="BJ57" s="1311"/>
      <c r="BK57" s="1311"/>
      <c r="BL57" s="1311"/>
      <c r="BM57" s="1311"/>
      <c r="BN57" s="1311"/>
      <c r="BO57" s="1311"/>
      <c r="BP57" s="1312">
        <v>56.3</v>
      </c>
      <c r="BQ57" s="1312"/>
      <c r="BR57" s="1312"/>
      <c r="BS57" s="1312"/>
      <c r="BT57" s="1312"/>
      <c r="BU57" s="1312"/>
      <c r="BV57" s="1312"/>
      <c r="BW57" s="1312"/>
      <c r="BX57" s="1312">
        <v>57.7</v>
      </c>
      <c r="BY57" s="1312"/>
      <c r="BZ57" s="1312"/>
      <c r="CA57" s="1312"/>
      <c r="CB57" s="1312"/>
      <c r="CC57" s="1312"/>
      <c r="CD57" s="1312"/>
      <c r="CE57" s="1312"/>
      <c r="CF57" s="1312">
        <v>58.9</v>
      </c>
      <c r="CG57" s="1312"/>
      <c r="CH57" s="1312"/>
      <c r="CI57" s="1312"/>
      <c r="CJ57" s="1312"/>
      <c r="CK57" s="1312"/>
      <c r="CL57" s="1312"/>
      <c r="CM57" s="1312"/>
      <c r="CN57" s="1312">
        <v>60</v>
      </c>
      <c r="CO57" s="1312"/>
      <c r="CP57" s="1312"/>
      <c r="CQ57" s="1312"/>
      <c r="CR57" s="1312"/>
      <c r="CS57" s="1312"/>
      <c r="CT57" s="1312"/>
      <c r="CU57" s="1312"/>
      <c r="CV57" s="1312">
        <v>60.9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589</v>
      </c>
    </row>
    <row r="64" spans="1:109" x14ac:dyDescent="0.15">
      <c r="B64" s="1282"/>
      <c r="G64" s="1289"/>
      <c r="I64" s="1322"/>
      <c r="J64" s="1322"/>
      <c r="K64" s="1322"/>
      <c r="L64" s="1322"/>
      <c r="M64" s="1322"/>
      <c r="N64" s="1323"/>
      <c r="AM64" s="1289"/>
      <c r="AN64" s="1289" t="s">
        <v>582</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590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584</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547</v>
      </c>
      <c r="BQ72" s="1307"/>
      <c r="BR72" s="1307"/>
      <c r="BS72" s="1307"/>
      <c r="BT72" s="1307"/>
      <c r="BU72" s="1307"/>
      <c r="BV72" s="1307"/>
      <c r="BW72" s="1307"/>
      <c r="BX72" s="1307" t="s">
        <v>548</v>
      </c>
      <c r="BY72" s="1307"/>
      <c r="BZ72" s="1307"/>
      <c r="CA72" s="1307"/>
      <c r="CB72" s="1307"/>
      <c r="CC72" s="1307"/>
      <c r="CD72" s="1307"/>
      <c r="CE72" s="1307"/>
      <c r="CF72" s="1307" t="s">
        <v>549</v>
      </c>
      <c r="CG72" s="1307"/>
      <c r="CH72" s="1307"/>
      <c r="CI72" s="1307"/>
      <c r="CJ72" s="1307"/>
      <c r="CK72" s="1307"/>
      <c r="CL72" s="1307"/>
      <c r="CM72" s="1307"/>
      <c r="CN72" s="1307" t="s">
        <v>550</v>
      </c>
      <c r="CO72" s="1307"/>
      <c r="CP72" s="1307"/>
      <c r="CQ72" s="1307"/>
      <c r="CR72" s="1307"/>
      <c r="CS72" s="1307"/>
      <c r="CT72" s="1307"/>
      <c r="CU72" s="1307"/>
      <c r="CV72" s="1307" t="s">
        <v>551</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585</v>
      </c>
      <c r="AO73" s="1311"/>
      <c r="AP73" s="1311"/>
      <c r="AQ73" s="1311"/>
      <c r="AR73" s="1311"/>
      <c r="AS73" s="1311"/>
      <c r="AT73" s="1311"/>
      <c r="AU73" s="1311"/>
      <c r="AV73" s="1311"/>
      <c r="AW73" s="1311"/>
      <c r="AX73" s="1311"/>
      <c r="AY73" s="1311"/>
      <c r="AZ73" s="1311"/>
      <c r="BA73" s="1311"/>
      <c r="BB73" s="1311" t="s">
        <v>586</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591</v>
      </c>
      <c r="BC75" s="1311"/>
      <c r="BD75" s="1311"/>
      <c r="BE75" s="1311"/>
      <c r="BF75" s="1311"/>
      <c r="BG75" s="1311"/>
      <c r="BH75" s="1311"/>
      <c r="BI75" s="1311"/>
      <c r="BJ75" s="1311"/>
      <c r="BK75" s="1311"/>
      <c r="BL75" s="1311"/>
      <c r="BM75" s="1311"/>
      <c r="BN75" s="1311"/>
      <c r="BO75" s="1311"/>
      <c r="BP75" s="1312">
        <v>12.4</v>
      </c>
      <c r="BQ75" s="1312"/>
      <c r="BR75" s="1312"/>
      <c r="BS75" s="1312"/>
      <c r="BT75" s="1312"/>
      <c r="BU75" s="1312"/>
      <c r="BV75" s="1312"/>
      <c r="BW75" s="1312"/>
      <c r="BX75" s="1312">
        <v>14.9</v>
      </c>
      <c r="BY75" s="1312"/>
      <c r="BZ75" s="1312"/>
      <c r="CA75" s="1312"/>
      <c r="CB75" s="1312"/>
      <c r="CC75" s="1312"/>
      <c r="CD75" s="1312"/>
      <c r="CE75" s="1312"/>
      <c r="CF75" s="1312">
        <v>16.7</v>
      </c>
      <c r="CG75" s="1312"/>
      <c r="CH75" s="1312"/>
      <c r="CI75" s="1312"/>
      <c r="CJ75" s="1312"/>
      <c r="CK75" s="1312"/>
      <c r="CL75" s="1312"/>
      <c r="CM75" s="1312"/>
      <c r="CN75" s="1312">
        <v>16.2</v>
      </c>
      <c r="CO75" s="1312"/>
      <c r="CP75" s="1312"/>
      <c r="CQ75" s="1312"/>
      <c r="CR75" s="1312"/>
      <c r="CS75" s="1312"/>
      <c r="CT75" s="1312"/>
      <c r="CU75" s="1312"/>
      <c r="CV75" s="1312">
        <v>12.4</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588</v>
      </c>
      <c r="AO77" s="1307"/>
      <c r="AP77" s="1307"/>
      <c r="AQ77" s="1307"/>
      <c r="AR77" s="1307"/>
      <c r="AS77" s="1307"/>
      <c r="AT77" s="1307"/>
      <c r="AU77" s="1307"/>
      <c r="AV77" s="1307"/>
      <c r="AW77" s="1307"/>
      <c r="AX77" s="1307"/>
      <c r="AY77" s="1307"/>
      <c r="AZ77" s="1307"/>
      <c r="BA77" s="1307"/>
      <c r="BB77" s="1311" t="s">
        <v>586</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591</v>
      </c>
      <c r="BC79" s="1311"/>
      <c r="BD79" s="1311"/>
      <c r="BE79" s="1311"/>
      <c r="BF79" s="1311"/>
      <c r="BG79" s="1311"/>
      <c r="BH79" s="1311"/>
      <c r="BI79" s="1311"/>
      <c r="BJ79" s="1311"/>
      <c r="BK79" s="1311"/>
      <c r="BL79" s="1311"/>
      <c r="BM79" s="1311"/>
      <c r="BN79" s="1311"/>
      <c r="BO79" s="1311"/>
      <c r="BP79" s="1312">
        <v>7.4</v>
      </c>
      <c r="BQ79" s="1312"/>
      <c r="BR79" s="1312"/>
      <c r="BS79" s="1312"/>
      <c r="BT79" s="1312"/>
      <c r="BU79" s="1312"/>
      <c r="BV79" s="1312"/>
      <c r="BW79" s="1312"/>
      <c r="BX79" s="1312">
        <v>7.1</v>
      </c>
      <c r="BY79" s="1312"/>
      <c r="BZ79" s="1312"/>
      <c r="CA79" s="1312"/>
      <c r="CB79" s="1312"/>
      <c r="CC79" s="1312"/>
      <c r="CD79" s="1312"/>
      <c r="CE79" s="1312"/>
      <c r="CF79" s="1312">
        <v>7.1</v>
      </c>
      <c r="CG79" s="1312"/>
      <c r="CH79" s="1312"/>
      <c r="CI79" s="1312"/>
      <c r="CJ79" s="1312"/>
      <c r="CK79" s="1312"/>
      <c r="CL79" s="1312"/>
      <c r="CM79" s="1312"/>
      <c r="CN79" s="1312">
        <v>7.3</v>
      </c>
      <c r="CO79" s="1312"/>
      <c r="CP79" s="1312"/>
      <c r="CQ79" s="1312"/>
      <c r="CR79" s="1312"/>
      <c r="CS79" s="1312"/>
      <c r="CT79" s="1312"/>
      <c r="CU79" s="1312"/>
      <c r="CV79" s="1312">
        <v>7.4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4UmFkmQ+zsrVgVTrQExr7lKtOGaia5yWuXzMwrXLQiRLqv7VMTqG/LILODB+BrbaI+G7klKSNVYKkyuZYvkpJw==" saltValue="OWMD+j2pwLg+/ReyIsY9m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Obgf1wDQsJv+6a4MH7sRuKsIfHI3KzzZyAcprAW+Ec8bS9cB2e5hujFYiRQM60UB1y6vBkEk+6drLlABHC5PAg==" saltValue="+9MQGAD9CyKQnuRx9cR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CH19" sqref="CH1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XMWYG+yswFGW8mt93SI571SZpXXqFcG6ApbE85i1Ahl+WhRtxzwdOgCwbZa1oBroKNCTnHCwjDX6DJhne3RbuA==" saltValue="+/mKxP84LMz76OUkgXXfc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544</v>
      </c>
      <c r="G2" s="157"/>
      <c r="H2" s="158"/>
    </row>
    <row r="3" spans="1:8" x14ac:dyDescent="0.15">
      <c r="A3" s="154" t="s">
        <v>537</v>
      </c>
      <c r="B3" s="159"/>
      <c r="C3" s="160"/>
      <c r="D3" s="161">
        <v>543940</v>
      </c>
      <c r="E3" s="162"/>
      <c r="F3" s="163">
        <v>291945</v>
      </c>
      <c r="G3" s="164"/>
      <c r="H3" s="165"/>
    </row>
    <row r="4" spans="1:8" x14ac:dyDescent="0.15">
      <c r="A4" s="166"/>
      <c r="B4" s="167"/>
      <c r="C4" s="168"/>
      <c r="D4" s="169">
        <v>235026</v>
      </c>
      <c r="E4" s="170"/>
      <c r="F4" s="171">
        <v>127651</v>
      </c>
      <c r="G4" s="172"/>
      <c r="H4" s="173"/>
    </row>
    <row r="5" spans="1:8" x14ac:dyDescent="0.15">
      <c r="A5" s="154" t="s">
        <v>539</v>
      </c>
      <c r="B5" s="159"/>
      <c r="C5" s="160"/>
      <c r="D5" s="161">
        <v>719051</v>
      </c>
      <c r="E5" s="162"/>
      <c r="F5" s="163">
        <v>291173</v>
      </c>
      <c r="G5" s="164"/>
      <c r="H5" s="165"/>
    </row>
    <row r="6" spans="1:8" x14ac:dyDescent="0.15">
      <c r="A6" s="166"/>
      <c r="B6" s="167"/>
      <c r="C6" s="168"/>
      <c r="D6" s="169">
        <v>62950</v>
      </c>
      <c r="E6" s="170"/>
      <c r="F6" s="171">
        <v>119071</v>
      </c>
      <c r="G6" s="172"/>
      <c r="H6" s="173"/>
    </row>
    <row r="7" spans="1:8" x14ac:dyDescent="0.15">
      <c r="A7" s="154" t="s">
        <v>540</v>
      </c>
      <c r="B7" s="159"/>
      <c r="C7" s="160"/>
      <c r="D7" s="161">
        <v>901860</v>
      </c>
      <c r="E7" s="162"/>
      <c r="F7" s="163">
        <v>271581</v>
      </c>
      <c r="G7" s="164"/>
      <c r="H7" s="165"/>
    </row>
    <row r="8" spans="1:8" x14ac:dyDescent="0.15">
      <c r="A8" s="166"/>
      <c r="B8" s="167"/>
      <c r="C8" s="168"/>
      <c r="D8" s="169">
        <v>73532</v>
      </c>
      <c r="E8" s="170"/>
      <c r="F8" s="171">
        <v>117844</v>
      </c>
      <c r="G8" s="172"/>
      <c r="H8" s="173"/>
    </row>
    <row r="9" spans="1:8" x14ac:dyDescent="0.15">
      <c r="A9" s="154" t="s">
        <v>541</v>
      </c>
      <c r="B9" s="159"/>
      <c r="C9" s="160"/>
      <c r="D9" s="161">
        <v>515568</v>
      </c>
      <c r="E9" s="162"/>
      <c r="F9" s="163">
        <v>268375</v>
      </c>
      <c r="G9" s="164"/>
      <c r="H9" s="165"/>
    </row>
    <row r="10" spans="1:8" x14ac:dyDescent="0.15">
      <c r="A10" s="166"/>
      <c r="B10" s="167"/>
      <c r="C10" s="168"/>
      <c r="D10" s="169">
        <v>417497</v>
      </c>
      <c r="E10" s="170"/>
      <c r="F10" s="171">
        <v>119602</v>
      </c>
      <c r="G10" s="172"/>
      <c r="H10" s="173"/>
    </row>
    <row r="11" spans="1:8" x14ac:dyDescent="0.15">
      <c r="A11" s="154" t="s">
        <v>542</v>
      </c>
      <c r="B11" s="159"/>
      <c r="C11" s="160"/>
      <c r="D11" s="161">
        <v>205323</v>
      </c>
      <c r="E11" s="162"/>
      <c r="F11" s="163">
        <v>301035</v>
      </c>
      <c r="G11" s="164"/>
      <c r="H11" s="165"/>
    </row>
    <row r="12" spans="1:8" x14ac:dyDescent="0.15">
      <c r="A12" s="166"/>
      <c r="B12" s="167"/>
      <c r="C12" s="174"/>
      <c r="D12" s="169">
        <v>96413</v>
      </c>
      <c r="E12" s="170"/>
      <c r="F12" s="171">
        <v>154376</v>
      </c>
      <c r="G12" s="172"/>
      <c r="H12" s="173"/>
    </row>
    <row r="13" spans="1:8" x14ac:dyDescent="0.15">
      <c r="A13" s="154"/>
      <c r="B13" s="159"/>
      <c r="C13" s="175"/>
      <c r="D13" s="176">
        <v>577148</v>
      </c>
      <c r="E13" s="177"/>
      <c r="F13" s="178">
        <v>284822</v>
      </c>
      <c r="G13" s="179"/>
      <c r="H13" s="165"/>
    </row>
    <row r="14" spans="1:8" x14ac:dyDescent="0.15">
      <c r="A14" s="166"/>
      <c r="B14" s="167"/>
      <c r="C14" s="168"/>
      <c r="D14" s="169">
        <v>177084</v>
      </c>
      <c r="E14" s="170"/>
      <c r="F14" s="171">
        <v>127709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3.01</v>
      </c>
      <c r="C19" s="180">
        <f>ROUND(VALUE(SUBSTITUTE(実質収支比率等に係る経年分析!G$48,"▲","-")),2)</f>
        <v>-1.63</v>
      </c>
      <c r="D19" s="180">
        <f>ROUND(VALUE(SUBSTITUTE(実質収支比率等に係る経年分析!H$48,"▲","-")),2)</f>
        <v>2.41</v>
      </c>
      <c r="E19" s="180">
        <f>ROUND(VALUE(SUBSTITUTE(実質収支比率等に係る経年分析!I$48,"▲","-")),2)</f>
        <v>2.2000000000000002</v>
      </c>
      <c r="F19" s="180">
        <f>ROUND(VALUE(SUBSTITUTE(実質収支比率等に係る経年分析!J$48,"▲","-")),2)</f>
        <v>1.77</v>
      </c>
    </row>
    <row r="20" spans="1:11" x14ac:dyDescent="0.15">
      <c r="A20" s="180" t="s">
        <v>54</v>
      </c>
      <c r="B20" s="180">
        <f>ROUND(VALUE(SUBSTITUTE(実質収支比率等に係る経年分析!F$47,"▲","-")),2)</f>
        <v>41.81</v>
      </c>
      <c r="C20" s="180">
        <f>ROUND(VALUE(SUBSTITUTE(実質収支比率等に係る経年分析!G$47,"▲","-")),2)</f>
        <v>43.52</v>
      </c>
      <c r="D20" s="180">
        <f>ROUND(VALUE(SUBSTITUTE(実質収支比率等に係る経年分析!H$47,"▲","-")),2)</f>
        <v>44.32</v>
      </c>
      <c r="E20" s="180">
        <f>ROUND(VALUE(SUBSTITUTE(実質収支比率等に係る経年分析!I$47,"▲","-")),2)</f>
        <v>45.16</v>
      </c>
      <c r="F20" s="180">
        <f>ROUND(VALUE(SUBSTITUTE(実質収支比率等に係る経年分析!J$47,"▲","-")),2)</f>
        <v>48.89</v>
      </c>
    </row>
    <row r="21" spans="1:11" x14ac:dyDescent="0.15">
      <c r="A21" s="180" t="s">
        <v>55</v>
      </c>
      <c r="B21" s="180">
        <f>IF(ISNUMBER(VALUE(SUBSTITUTE(実質収支比率等に係る経年分析!F$49,"▲","-"))),ROUND(VALUE(SUBSTITUTE(実質収支比率等に係る経年分析!F$49,"▲","-")),2),NA())</f>
        <v>0.59</v>
      </c>
      <c r="C21" s="180">
        <f>IF(ISNUMBER(VALUE(SUBSTITUTE(実質収支比率等に係る経年分析!G$49,"▲","-"))),ROUND(VALUE(SUBSTITUTE(実質収支比率等に係る経年分析!G$49,"▲","-")),2),NA())</f>
        <v>-4.7300000000000004</v>
      </c>
      <c r="D21" s="180">
        <f>IF(ISNUMBER(VALUE(SUBSTITUTE(実質収支比率等に係る経年分析!H$49,"▲","-"))),ROUND(VALUE(SUBSTITUTE(実質収支比率等に係る経年分析!H$49,"▲","-")),2),NA())</f>
        <v>4.0999999999999996</v>
      </c>
      <c r="E21" s="180">
        <f>IF(ISNUMBER(VALUE(SUBSTITUTE(実質収支比率等に係る経年分析!I$49,"▲","-"))),ROUND(VALUE(SUBSTITUTE(実質収支比率等に係る経年分析!I$49,"▲","-")),2),NA())</f>
        <v>24.91</v>
      </c>
      <c r="F21" s="180">
        <f>IF(ISNUMBER(VALUE(SUBSTITUTE(実質収支比率等に係る経年分析!J$49,"▲","-"))),ROUND(VALUE(SUBSTITUTE(実質収支比率等に係る経年分析!J$49,"▲","-")),2),NA())</f>
        <v>4.45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v>
      </c>
      <c r="D35" s="181">
        <f>IF(ROUND(VALUE(SUBSTITUTE(連結実質赤字比率に係る赤字・黒字の構成分析!G$35,"▲", "-")), 2) &lt; 0, ABS(ROUND(VALUE(SUBSTITUTE(連結実質赤字比率に係る赤字・黒字の構成分析!G$35,"▲", "-")), 2)), NA())</f>
        <v>1.63</v>
      </c>
      <c r="E35" s="181" t="e">
        <f>IF(ROUND(VALUE(SUBSTITUTE(連結実質赤字比率に係る赤字・黒字の構成分析!G$35,"▲", "-")), 2) &gt;= 0, ABS(ROUND(VALUE(SUBSTITUTE(連結実質赤字比率に係る赤字・黒字の構成分析!G$35,"▲", "-")), 2)), NA())</f>
        <v>#N/A</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2.2000000000000002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1.76</v>
      </c>
    </row>
    <row r="36" spans="1:16" x14ac:dyDescent="0.15">
      <c r="A36" s="181" t="str">
        <f>IF(連結実質赤字比率に係る赤字・黒字の構成分析!C$34="",NA(),連結実質赤字比率に係る赤字・黒字の構成分析!C$34)</f>
        <v>介護保険特別会計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2.3199999999999998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360</v>
      </c>
      <c r="E42" s="182"/>
      <c r="F42" s="182"/>
      <c r="G42" s="182">
        <f>'実質公債費比率（分子）の構造'!L$52</f>
        <v>385</v>
      </c>
      <c r="H42" s="182"/>
      <c r="I42" s="182"/>
      <c r="J42" s="182">
        <f>'実質公債費比率（分子）の構造'!M$52</f>
        <v>391</v>
      </c>
      <c r="K42" s="182"/>
      <c r="L42" s="182"/>
      <c r="M42" s="182">
        <f>'実質公債費比率（分子）の構造'!N$52</f>
        <v>357</v>
      </c>
      <c r="N42" s="182"/>
      <c r="O42" s="182"/>
      <c r="P42" s="182">
        <f>'実質公債費比率（分子）の構造'!O$52</f>
        <v>364</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v>
      </c>
      <c r="C44" s="182"/>
      <c r="D44" s="182"/>
      <c r="E44" s="182">
        <f>'実質公債費比率（分子）の構造'!L$50</f>
        <v>7</v>
      </c>
      <c r="F44" s="182"/>
      <c r="G44" s="182"/>
      <c r="H44" s="182">
        <f>'実質公債費比率（分子）の構造'!M$50</f>
        <v>3</v>
      </c>
      <c r="I44" s="182"/>
      <c r="J44" s="182"/>
      <c r="K44" s="182">
        <f>'実質公債費比率（分子）の構造'!N$50</f>
        <v>5</v>
      </c>
      <c r="L44" s="182"/>
      <c r="M44" s="182"/>
      <c r="N44" s="182">
        <f>'実質公債費比率（分子）の構造'!O$50</f>
        <v>0</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73</v>
      </c>
      <c r="C46" s="182"/>
      <c r="D46" s="182"/>
      <c r="E46" s="182">
        <f>'実質公債費比率（分子）の構造'!L$48</f>
        <v>74</v>
      </c>
      <c r="F46" s="182"/>
      <c r="G46" s="182"/>
      <c r="H46" s="182">
        <f>'実質公債費比率（分子）の構造'!M$48</f>
        <v>75</v>
      </c>
      <c r="I46" s="182"/>
      <c r="J46" s="182"/>
      <c r="K46" s="182">
        <f>'実質公債費比率（分子）の構造'!N$48</f>
        <v>51</v>
      </c>
      <c r="L46" s="182"/>
      <c r="M46" s="182"/>
      <c r="N46" s="182">
        <f>'実質公債費比率（分子）の構造'!O$48</f>
        <v>50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456</v>
      </c>
      <c r="C49" s="182"/>
      <c r="D49" s="182"/>
      <c r="E49" s="182">
        <f>'実質公債費比率（分子）の構造'!L$45</f>
        <v>500</v>
      </c>
      <c r="F49" s="182"/>
      <c r="G49" s="182"/>
      <c r="H49" s="182">
        <f>'実質公債費比率（分子）の構造'!M$45</f>
        <v>494</v>
      </c>
      <c r="I49" s="182"/>
      <c r="J49" s="182"/>
      <c r="K49" s="182">
        <f>'実質公債費比率（分子）の構造'!N$45</f>
        <v>439</v>
      </c>
      <c r="L49" s="182"/>
      <c r="M49" s="182"/>
      <c r="N49" s="182">
        <f>'実質公債費比率（分子）の構造'!O$45</f>
        <v>390</v>
      </c>
      <c r="O49" s="182"/>
      <c r="P49" s="182"/>
    </row>
    <row r="50" spans="1:16" x14ac:dyDescent="0.15">
      <c r="A50" s="182" t="s">
        <v>70</v>
      </c>
      <c r="B50" s="182" t="e">
        <f>NA()</f>
        <v>#N/A</v>
      </c>
      <c r="C50" s="182">
        <f>IF(ISNUMBER('実質公債費比率（分子）の構造'!K$53),'実質公債費比率（分子）の構造'!K$53,NA())</f>
        <v>170</v>
      </c>
      <c r="D50" s="182" t="e">
        <f>NA()</f>
        <v>#N/A</v>
      </c>
      <c r="E50" s="182" t="e">
        <f>NA()</f>
        <v>#N/A</v>
      </c>
      <c r="F50" s="182">
        <f>IF(ISNUMBER('実質公債費比率（分子）の構造'!L$53),'実質公債費比率（分子）の構造'!L$53,NA())</f>
        <v>196</v>
      </c>
      <c r="G50" s="182" t="e">
        <f>NA()</f>
        <v>#N/A</v>
      </c>
      <c r="H50" s="182" t="e">
        <f>NA()</f>
        <v>#N/A</v>
      </c>
      <c r="I50" s="182">
        <f>IF(ISNUMBER('実質公債費比率（分子）の構造'!M$53),'実質公債費比率（分子）の構造'!M$53,NA())</f>
        <v>181</v>
      </c>
      <c r="J50" s="182" t="e">
        <f>NA()</f>
        <v>#N/A</v>
      </c>
      <c r="K50" s="182" t="e">
        <f>NA()</f>
        <v>#N/A</v>
      </c>
      <c r="L50" s="182">
        <f>IF(ISNUMBER('実質公債費比率（分子）の構造'!N$53),'実質公債費比率（分子）の構造'!N$53,NA())</f>
        <v>138</v>
      </c>
      <c r="M50" s="182" t="e">
        <f>NA()</f>
        <v>#N/A</v>
      </c>
      <c r="N50" s="182" t="e">
        <f>NA()</f>
        <v>#N/A</v>
      </c>
      <c r="O50" s="182">
        <f>IF(ISNUMBER('実質公債費比率（分子）の構造'!O$53),'実質公債費比率（分子）の構造'!O$53,NA())</f>
        <v>76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2964</v>
      </c>
      <c r="E56" s="181"/>
      <c r="F56" s="181"/>
      <c r="G56" s="181">
        <f>'将来負担比率（分子）の構造'!J$52</f>
        <v>3012</v>
      </c>
      <c r="H56" s="181"/>
      <c r="I56" s="181"/>
      <c r="J56" s="181">
        <f>'将来負担比率（分子）の構造'!K$52</f>
        <v>3264</v>
      </c>
      <c r="K56" s="181"/>
      <c r="L56" s="181"/>
      <c r="M56" s="181">
        <f>'将来負担比率（分子）の構造'!L$52</f>
        <v>3090</v>
      </c>
      <c r="N56" s="181"/>
      <c r="O56" s="181"/>
      <c r="P56" s="181">
        <f>'将来負担比率（分子）の構造'!M$52</f>
        <v>3043</v>
      </c>
    </row>
    <row r="57" spans="1:16" x14ac:dyDescent="0.15">
      <c r="A57" s="181" t="s">
        <v>41</v>
      </c>
      <c r="B57" s="181"/>
      <c r="C57" s="181"/>
      <c r="D57" s="181">
        <f>'将来負担比率（分子）の構造'!I$51</f>
        <v>668</v>
      </c>
      <c r="E57" s="181"/>
      <c r="F57" s="181"/>
      <c r="G57" s="181">
        <f>'将来負担比率（分子）の構造'!J$51</f>
        <v>550</v>
      </c>
      <c r="H57" s="181"/>
      <c r="I57" s="181"/>
      <c r="J57" s="181">
        <f>'将来負担比率（分子）の構造'!K$51</f>
        <v>504</v>
      </c>
      <c r="K57" s="181"/>
      <c r="L57" s="181"/>
      <c r="M57" s="181">
        <f>'将来負担比率（分子）の構造'!L$51</f>
        <v>443</v>
      </c>
      <c r="N57" s="181"/>
      <c r="O57" s="181"/>
      <c r="P57" s="181">
        <f>'将来負担比率（分子）の構造'!M$51</f>
        <v>410</v>
      </c>
    </row>
    <row r="58" spans="1:16" x14ac:dyDescent="0.15">
      <c r="A58" s="181" t="s">
        <v>40</v>
      </c>
      <c r="B58" s="181"/>
      <c r="C58" s="181"/>
      <c r="D58" s="181">
        <f>'将来負担比率（分子）の構造'!I$50</f>
        <v>3813</v>
      </c>
      <c r="E58" s="181"/>
      <c r="F58" s="181"/>
      <c r="G58" s="181">
        <f>'将来負担比率（分子）の構造'!J$50</f>
        <v>3563</v>
      </c>
      <c r="H58" s="181"/>
      <c r="I58" s="181"/>
      <c r="J58" s="181">
        <f>'将来負担比率（分子）の構造'!K$50</f>
        <v>3200</v>
      </c>
      <c r="K58" s="181"/>
      <c r="L58" s="181"/>
      <c r="M58" s="181">
        <f>'将来負担比率（分子）の構造'!L$50</f>
        <v>2782</v>
      </c>
      <c r="N58" s="181"/>
      <c r="O58" s="181"/>
      <c r="P58" s="181">
        <f>'将来負担比率（分子）の構造'!M$50</f>
        <v>2833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v>
      </c>
      <c r="C61" s="181"/>
      <c r="D61" s="181"/>
      <c r="E61" s="181">
        <f>'将来負担比率（分子）の構造'!J$46</f>
        <v>2</v>
      </c>
      <c r="F61" s="181"/>
      <c r="G61" s="181"/>
      <c r="H61" s="181">
        <f>'将来負担比率（分子）の構造'!K$46</f>
        <v>2</v>
      </c>
      <c r="I61" s="181"/>
      <c r="J61" s="181"/>
      <c r="K61" s="181">
        <f>'将来負担比率（分子）の構造'!L$46</f>
        <v>2</v>
      </c>
      <c r="L61" s="181"/>
      <c r="M61" s="181"/>
      <c r="N61" s="181">
        <f>'将来負担比率（分子）の構造'!M$46</f>
        <v>2</v>
      </c>
      <c r="O61" s="181"/>
      <c r="P61" s="181"/>
    </row>
    <row r="62" spans="1:16" x14ac:dyDescent="0.15">
      <c r="A62" s="181" t="s">
        <v>34</v>
      </c>
      <c r="B62" s="181">
        <f>'将来負担比率（分子）の構造'!I$45</f>
        <v>1036</v>
      </c>
      <c r="C62" s="181"/>
      <c r="D62" s="181"/>
      <c r="E62" s="181">
        <f>'将来負担比率（分子）の構造'!J$45</f>
        <v>305</v>
      </c>
      <c r="F62" s="181"/>
      <c r="G62" s="181"/>
      <c r="H62" s="181">
        <f>'将来負担比率（分子）の構造'!K$45</f>
        <v>228</v>
      </c>
      <c r="I62" s="181"/>
      <c r="J62" s="181"/>
      <c r="K62" s="181">
        <f>'将来負担比率（分子）の構造'!L$45</f>
        <v>238</v>
      </c>
      <c r="L62" s="181"/>
      <c r="M62" s="181"/>
      <c r="N62" s="181">
        <f>'将来負担比率（分子）の構造'!M$45</f>
        <v>194</v>
      </c>
      <c r="O62" s="181"/>
      <c r="P62" s="181"/>
    </row>
    <row r="63" spans="1:16" x14ac:dyDescent="0.15">
      <c r="A63" s="181" t="s">
        <v>33</v>
      </c>
      <c r="B63" s="181">
        <f>'将来負担比率（分子）の構造'!I$44</f>
        <v>23</v>
      </c>
      <c r="C63" s="181"/>
      <c r="D63" s="181"/>
      <c r="E63" s="181">
        <f>'将来負担比率（分子）の構造'!J$44</f>
        <v>21</v>
      </c>
      <c r="F63" s="181"/>
      <c r="G63" s="181"/>
      <c r="H63" s="181">
        <f>'将来負担比率（分子）の構造'!K$44</f>
        <v>19</v>
      </c>
      <c r="I63" s="181"/>
      <c r="J63" s="181"/>
      <c r="K63" s="181">
        <f>'将来負担比率（分子）の構造'!L$44</f>
        <v>16</v>
      </c>
      <c r="L63" s="181"/>
      <c r="M63" s="181"/>
      <c r="N63" s="181">
        <f>'将来負担比率（分子）の構造'!M$44</f>
        <v>14</v>
      </c>
      <c r="O63" s="181"/>
      <c r="P63" s="181"/>
    </row>
    <row r="64" spans="1:16" x14ac:dyDescent="0.15">
      <c r="A64" s="181" t="s">
        <v>32</v>
      </c>
      <c r="B64" s="181">
        <f>'将来負担比率（分子）の構造'!I$43</f>
        <v>651</v>
      </c>
      <c r="C64" s="181"/>
      <c r="D64" s="181"/>
      <c r="E64" s="181">
        <f>'将来負担比率（分子）の構造'!J$43</f>
        <v>668</v>
      </c>
      <c r="F64" s="181"/>
      <c r="G64" s="181"/>
      <c r="H64" s="181">
        <f>'将来負担比率（分子）の構造'!K$43</f>
        <v>610</v>
      </c>
      <c r="I64" s="181"/>
      <c r="J64" s="181"/>
      <c r="K64" s="181">
        <f>'将来負担比率（分子）の構造'!L$43</f>
        <v>584</v>
      </c>
      <c r="L64" s="181"/>
      <c r="M64" s="181"/>
      <c r="N64" s="181">
        <f>'将来負担比率（分子）の構造'!M$43</f>
        <v>549</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3923</v>
      </c>
      <c r="C66" s="181"/>
      <c r="D66" s="181"/>
      <c r="E66" s="181">
        <f>'将来負担比率（分子）の構造'!J$41</f>
        <v>4013</v>
      </c>
      <c r="F66" s="181"/>
      <c r="G66" s="181"/>
      <c r="H66" s="181">
        <f>'将来負担比率（分子）の構造'!K$41</f>
        <v>4356</v>
      </c>
      <c r="I66" s="181"/>
      <c r="J66" s="181"/>
      <c r="K66" s="181">
        <f>'将来負担比率（分子）の構造'!L$41</f>
        <v>4069</v>
      </c>
      <c r="L66" s="181"/>
      <c r="M66" s="181"/>
      <c r="N66" s="181">
        <f>'将来負担比率（分子）の構造'!M$41</f>
        <v>3991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617</v>
      </c>
      <c r="C72" s="185">
        <f>基金残高に係る経年分析!G55</f>
        <v>617</v>
      </c>
      <c r="D72" s="185">
        <f>基金残高に係る経年分析!H55</f>
        <v>685</v>
      </c>
    </row>
    <row r="73" spans="1:16" x14ac:dyDescent="0.15">
      <c r="A73" s="184" t="s">
        <v>77</v>
      </c>
      <c r="B73" s="185">
        <f>基金残高に係る経年分析!F56</f>
        <v>848</v>
      </c>
      <c r="C73" s="185">
        <f>基金残高に係る経年分析!G56</f>
        <v>428</v>
      </c>
      <c r="D73" s="185">
        <f>基金残高に係る経年分析!H56</f>
        <v>428</v>
      </c>
    </row>
    <row r="74" spans="1:16" x14ac:dyDescent="0.15">
      <c r="A74" s="184" t="s">
        <v>78</v>
      </c>
      <c r="B74" s="185">
        <f>基金残高に係る経年分析!F57</f>
        <v>1701</v>
      </c>
      <c r="C74" s="185">
        <f>基金残高に係る経年分析!G57</f>
        <v>1699</v>
      </c>
      <c r="D74" s="185">
        <f>基金残高に係る経年分析!H57</f>
        <v>1683</v>
      </c>
    </row>
  </sheetData>
  <sheetProtection algorithmName="SHA-512" hashValue="rWv+WJsbpXs6LuzOc4GiVWoqdD9/nlPvRu+hP4XxF6qkMs5rUOiBpKRy8Ml+8uo1PilXxVq1x+h6p2R3CoaXyw==" saltValue="kDa6dpogodfz1/dd9bPeT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102934</v>
      </c>
      <c r="S5" s="698"/>
      <c r="T5" s="698"/>
      <c r="U5" s="698"/>
      <c r="V5" s="698"/>
      <c r="W5" s="698"/>
      <c r="X5" s="698"/>
      <c r="Y5" s="741"/>
      <c r="Z5" s="759">
        <v>3.8</v>
      </c>
      <c r="AA5" s="759"/>
      <c r="AB5" s="759"/>
      <c r="AC5" s="759"/>
      <c r="AD5" s="760">
        <v>102934</v>
      </c>
      <c r="AE5" s="760"/>
      <c r="AF5" s="760"/>
      <c r="AG5" s="760"/>
      <c r="AH5" s="760"/>
      <c r="AI5" s="760"/>
      <c r="AJ5" s="760"/>
      <c r="AK5" s="760"/>
      <c r="AL5" s="742">
        <v>7.5</v>
      </c>
      <c r="AM5" s="713"/>
      <c r="AN5" s="713"/>
      <c r="AO5" s="743"/>
      <c r="AP5" s="708" t="s">
        <v>226</v>
      </c>
      <c r="AQ5" s="709"/>
      <c r="AR5" s="709"/>
      <c r="AS5" s="709"/>
      <c r="AT5" s="709"/>
      <c r="AU5" s="709"/>
      <c r="AV5" s="709"/>
      <c r="AW5" s="709"/>
      <c r="AX5" s="709"/>
      <c r="AY5" s="709"/>
      <c r="AZ5" s="709"/>
      <c r="BA5" s="709"/>
      <c r="BB5" s="709"/>
      <c r="BC5" s="709"/>
      <c r="BD5" s="709"/>
      <c r="BE5" s="709"/>
      <c r="BF5" s="710"/>
      <c r="BG5" s="642">
        <v>102934</v>
      </c>
      <c r="BH5" s="643"/>
      <c r="BI5" s="643"/>
      <c r="BJ5" s="643"/>
      <c r="BK5" s="643"/>
      <c r="BL5" s="643"/>
      <c r="BM5" s="643"/>
      <c r="BN5" s="644"/>
      <c r="BO5" s="675">
        <v>100</v>
      </c>
      <c r="BP5" s="675"/>
      <c r="BQ5" s="675"/>
      <c r="BR5" s="675"/>
      <c r="BS5" s="676">
        <v>1102</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34441</v>
      </c>
      <c r="S6" s="643"/>
      <c r="T6" s="643"/>
      <c r="U6" s="643"/>
      <c r="V6" s="643"/>
      <c r="W6" s="643"/>
      <c r="X6" s="643"/>
      <c r="Y6" s="644"/>
      <c r="Z6" s="675">
        <v>1.3</v>
      </c>
      <c r="AA6" s="675"/>
      <c r="AB6" s="675"/>
      <c r="AC6" s="675"/>
      <c r="AD6" s="676">
        <v>34441</v>
      </c>
      <c r="AE6" s="676"/>
      <c r="AF6" s="676"/>
      <c r="AG6" s="676"/>
      <c r="AH6" s="676"/>
      <c r="AI6" s="676"/>
      <c r="AJ6" s="676"/>
      <c r="AK6" s="676"/>
      <c r="AL6" s="645">
        <v>2.5</v>
      </c>
      <c r="AM6" s="646"/>
      <c r="AN6" s="646"/>
      <c r="AO6" s="677"/>
      <c r="AP6" s="639" t="s">
        <v>231</v>
      </c>
      <c r="AQ6" s="640"/>
      <c r="AR6" s="640"/>
      <c r="AS6" s="640"/>
      <c r="AT6" s="640"/>
      <c r="AU6" s="640"/>
      <c r="AV6" s="640"/>
      <c r="AW6" s="640"/>
      <c r="AX6" s="640"/>
      <c r="AY6" s="640"/>
      <c r="AZ6" s="640"/>
      <c r="BA6" s="640"/>
      <c r="BB6" s="640"/>
      <c r="BC6" s="640"/>
      <c r="BD6" s="640"/>
      <c r="BE6" s="640"/>
      <c r="BF6" s="641"/>
      <c r="BG6" s="642">
        <v>102934</v>
      </c>
      <c r="BH6" s="643"/>
      <c r="BI6" s="643"/>
      <c r="BJ6" s="643"/>
      <c r="BK6" s="643"/>
      <c r="BL6" s="643"/>
      <c r="BM6" s="643"/>
      <c r="BN6" s="644"/>
      <c r="BO6" s="675">
        <v>100</v>
      </c>
      <c r="BP6" s="675"/>
      <c r="BQ6" s="675"/>
      <c r="BR6" s="675"/>
      <c r="BS6" s="676">
        <v>1102</v>
      </c>
      <c r="BT6" s="676"/>
      <c r="BU6" s="676"/>
      <c r="BV6" s="676"/>
      <c r="BW6" s="676"/>
      <c r="BX6" s="676"/>
      <c r="BY6" s="676"/>
      <c r="BZ6" s="676"/>
      <c r="CA6" s="676"/>
      <c r="CB6" s="730"/>
      <c r="CD6" s="700" t="s">
        <v>232</v>
      </c>
      <c r="CE6" s="701"/>
      <c r="CF6" s="701"/>
      <c r="CG6" s="701"/>
      <c r="CH6" s="701"/>
      <c r="CI6" s="701"/>
      <c r="CJ6" s="701"/>
      <c r="CK6" s="701"/>
      <c r="CL6" s="701"/>
      <c r="CM6" s="701"/>
      <c r="CN6" s="701"/>
      <c r="CO6" s="701"/>
      <c r="CP6" s="701"/>
      <c r="CQ6" s="702"/>
      <c r="CR6" s="642">
        <v>40661</v>
      </c>
      <c r="CS6" s="643"/>
      <c r="CT6" s="643"/>
      <c r="CU6" s="643"/>
      <c r="CV6" s="643"/>
      <c r="CW6" s="643"/>
      <c r="CX6" s="643"/>
      <c r="CY6" s="644"/>
      <c r="CZ6" s="742">
        <v>1.5</v>
      </c>
      <c r="DA6" s="713"/>
      <c r="DB6" s="713"/>
      <c r="DC6" s="745"/>
      <c r="DD6" s="648" t="s">
        <v>233</v>
      </c>
      <c r="DE6" s="643"/>
      <c r="DF6" s="643"/>
      <c r="DG6" s="643"/>
      <c r="DH6" s="643"/>
      <c r="DI6" s="643"/>
      <c r="DJ6" s="643"/>
      <c r="DK6" s="643"/>
      <c r="DL6" s="643"/>
      <c r="DM6" s="643"/>
      <c r="DN6" s="643"/>
      <c r="DO6" s="643"/>
      <c r="DP6" s="644"/>
      <c r="DQ6" s="648">
        <v>37959</v>
      </c>
      <c r="DR6" s="643"/>
      <c r="DS6" s="643"/>
      <c r="DT6" s="643"/>
      <c r="DU6" s="643"/>
      <c r="DV6" s="643"/>
      <c r="DW6" s="643"/>
      <c r="DX6" s="643"/>
      <c r="DY6" s="643"/>
      <c r="DZ6" s="643"/>
      <c r="EA6" s="643"/>
      <c r="EB6" s="643"/>
      <c r="EC6" s="688"/>
    </row>
    <row r="7" spans="2:143" ht="11.25" customHeight="1" x14ac:dyDescent="0.15">
      <c r="B7" s="639" t="s">
        <v>234</v>
      </c>
      <c r="C7" s="640"/>
      <c r="D7" s="640"/>
      <c r="E7" s="640"/>
      <c r="F7" s="640"/>
      <c r="G7" s="640"/>
      <c r="H7" s="640"/>
      <c r="I7" s="640"/>
      <c r="J7" s="640"/>
      <c r="K7" s="640"/>
      <c r="L7" s="640"/>
      <c r="M7" s="640"/>
      <c r="N7" s="640"/>
      <c r="O7" s="640"/>
      <c r="P7" s="640"/>
      <c r="Q7" s="641"/>
      <c r="R7" s="642">
        <v>116</v>
      </c>
      <c r="S7" s="643"/>
      <c r="T7" s="643"/>
      <c r="U7" s="643"/>
      <c r="V7" s="643"/>
      <c r="W7" s="643"/>
      <c r="X7" s="643"/>
      <c r="Y7" s="644"/>
      <c r="Z7" s="675">
        <v>0</v>
      </c>
      <c r="AA7" s="675"/>
      <c r="AB7" s="675"/>
      <c r="AC7" s="675"/>
      <c r="AD7" s="676">
        <v>116</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55061</v>
      </c>
      <c r="BH7" s="643"/>
      <c r="BI7" s="643"/>
      <c r="BJ7" s="643"/>
      <c r="BK7" s="643"/>
      <c r="BL7" s="643"/>
      <c r="BM7" s="643"/>
      <c r="BN7" s="644"/>
      <c r="BO7" s="675">
        <v>53.5</v>
      </c>
      <c r="BP7" s="675"/>
      <c r="BQ7" s="675"/>
      <c r="BR7" s="675"/>
      <c r="BS7" s="676">
        <v>1102</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570830</v>
      </c>
      <c r="CS7" s="643"/>
      <c r="CT7" s="643"/>
      <c r="CU7" s="643"/>
      <c r="CV7" s="643"/>
      <c r="CW7" s="643"/>
      <c r="CX7" s="643"/>
      <c r="CY7" s="644"/>
      <c r="CZ7" s="675">
        <v>21.5</v>
      </c>
      <c r="DA7" s="675"/>
      <c r="DB7" s="675"/>
      <c r="DC7" s="675"/>
      <c r="DD7" s="648" t="s">
        <v>233</v>
      </c>
      <c r="DE7" s="643"/>
      <c r="DF7" s="643"/>
      <c r="DG7" s="643"/>
      <c r="DH7" s="643"/>
      <c r="DI7" s="643"/>
      <c r="DJ7" s="643"/>
      <c r="DK7" s="643"/>
      <c r="DL7" s="643"/>
      <c r="DM7" s="643"/>
      <c r="DN7" s="643"/>
      <c r="DO7" s="643"/>
      <c r="DP7" s="644"/>
      <c r="DQ7" s="648">
        <v>347146</v>
      </c>
      <c r="DR7" s="643"/>
      <c r="DS7" s="643"/>
      <c r="DT7" s="643"/>
      <c r="DU7" s="643"/>
      <c r="DV7" s="643"/>
      <c r="DW7" s="643"/>
      <c r="DX7" s="643"/>
      <c r="DY7" s="643"/>
      <c r="DZ7" s="643"/>
      <c r="EA7" s="643"/>
      <c r="EB7" s="643"/>
      <c r="EC7" s="688"/>
    </row>
    <row r="8" spans="2:143" ht="11.25" customHeight="1" x14ac:dyDescent="0.15">
      <c r="B8" s="639" t="s">
        <v>237</v>
      </c>
      <c r="C8" s="640"/>
      <c r="D8" s="640"/>
      <c r="E8" s="640"/>
      <c r="F8" s="640"/>
      <c r="G8" s="640"/>
      <c r="H8" s="640"/>
      <c r="I8" s="640"/>
      <c r="J8" s="640"/>
      <c r="K8" s="640"/>
      <c r="L8" s="640"/>
      <c r="M8" s="640"/>
      <c r="N8" s="640"/>
      <c r="O8" s="640"/>
      <c r="P8" s="640"/>
      <c r="Q8" s="641"/>
      <c r="R8" s="642">
        <v>284</v>
      </c>
      <c r="S8" s="643"/>
      <c r="T8" s="643"/>
      <c r="U8" s="643"/>
      <c r="V8" s="643"/>
      <c r="W8" s="643"/>
      <c r="X8" s="643"/>
      <c r="Y8" s="644"/>
      <c r="Z8" s="675">
        <v>0</v>
      </c>
      <c r="AA8" s="675"/>
      <c r="AB8" s="675"/>
      <c r="AC8" s="675"/>
      <c r="AD8" s="676">
        <v>284</v>
      </c>
      <c r="AE8" s="676"/>
      <c r="AF8" s="676"/>
      <c r="AG8" s="676"/>
      <c r="AH8" s="676"/>
      <c r="AI8" s="676"/>
      <c r="AJ8" s="676"/>
      <c r="AK8" s="676"/>
      <c r="AL8" s="645">
        <v>0</v>
      </c>
      <c r="AM8" s="646"/>
      <c r="AN8" s="646"/>
      <c r="AO8" s="677"/>
      <c r="AP8" s="639" t="s">
        <v>238</v>
      </c>
      <c r="AQ8" s="640"/>
      <c r="AR8" s="640"/>
      <c r="AS8" s="640"/>
      <c r="AT8" s="640"/>
      <c r="AU8" s="640"/>
      <c r="AV8" s="640"/>
      <c r="AW8" s="640"/>
      <c r="AX8" s="640"/>
      <c r="AY8" s="640"/>
      <c r="AZ8" s="640"/>
      <c r="BA8" s="640"/>
      <c r="BB8" s="640"/>
      <c r="BC8" s="640"/>
      <c r="BD8" s="640"/>
      <c r="BE8" s="640"/>
      <c r="BF8" s="641"/>
      <c r="BG8" s="642">
        <v>1736</v>
      </c>
      <c r="BH8" s="643"/>
      <c r="BI8" s="643"/>
      <c r="BJ8" s="643"/>
      <c r="BK8" s="643"/>
      <c r="BL8" s="643"/>
      <c r="BM8" s="643"/>
      <c r="BN8" s="644"/>
      <c r="BO8" s="675">
        <v>1.7</v>
      </c>
      <c r="BP8" s="675"/>
      <c r="BQ8" s="675"/>
      <c r="BR8" s="675"/>
      <c r="BS8" s="648" t="s">
        <v>127</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256897</v>
      </c>
      <c r="CS8" s="643"/>
      <c r="CT8" s="643"/>
      <c r="CU8" s="643"/>
      <c r="CV8" s="643"/>
      <c r="CW8" s="643"/>
      <c r="CX8" s="643"/>
      <c r="CY8" s="644"/>
      <c r="CZ8" s="675">
        <v>9.6999999999999993</v>
      </c>
      <c r="DA8" s="675"/>
      <c r="DB8" s="675"/>
      <c r="DC8" s="675"/>
      <c r="DD8" s="648" t="s">
        <v>233</v>
      </c>
      <c r="DE8" s="643"/>
      <c r="DF8" s="643"/>
      <c r="DG8" s="643"/>
      <c r="DH8" s="643"/>
      <c r="DI8" s="643"/>
      <c r="DJ8" s="643"/>
      <c r="DK8" s="643"/>
      <c r="DL8" s="643"/>
      <c r="DM8" s="643"/>
      <c r="DN8" s="643"/>
      <c r="DO8" s="643"/>
      <c r="DP8" s="644"/>
      <c r="DQ8" s="648">
        <v>144041</v>
      </c>
      <c r="DR8" s="643"/>
      <c r="DS8" s="643"/>
      <c r="DT8" s="643"/>
      <c r="DU8" s="643"/>
      <c r="DV8" s="643"/>
      <c r="DW8" s="643"/>
      <c r="DX8" s="643"/>
      <c r="DY8" s="643"/>
      <c r="DZ8" s="643"/>
      <c r="EA8" s="643"/>
      <c r="EB8" s="643"/>
      <c r="EC8" s="688"/>
    </row>
    <row r="9" spans="2:143" ht="11.25" customHeight="1" x14ac:dyDescent="0.15">
      <c r="B9" s="639" t="s">
        <v>240</v>
      </c>
      <c r="C9" s="640"/>
      <c r="D9" s="640"/>
      <c r="E9" s="640"/>
      <c r="F9" s="640"/>
      <c r="G9" s="640"/>
      <c r="H9" s="640"/>
      <c r="I9" s="640"/>
      <c r="J9" s="640"/>
      <c r="K9" s="640"/>
      <c r="L9" s="640"/>
      <c r="M9" s="640"/>
      <c r="N9" s="640"/>
      <c r="O9" s="640"/>
      <c r="P9" s="640"/>
      <c r="Q9" s="641"/>
      <c r="R9" s="642">
        <v>348</v>
      </c>
      <c r="S9" s="643"/>
      <c r="T9" s="643"/>
      <c r="U9" s="643"/>
      <c r="V9" s="643"/>
      <c r="W9" s="643"/>
      <c r="X9" s="643"/>
      <c r="Y9" s="644"/>
      <c r="Z9" s="675">
        <v>0</v>
      </c>
      <c r="AA9" s="675"/>
      <c r="AB9" s="675"/>
      <c r="AC9" s="675"/>
      <c r="AD9" s="676">
        <v>348</v>
      </c>
      <c r="AE9" s="676"/>
      <c r="AF9" s="676"/>
      <c r="AG9" s="676"/>
      <c r="AH9" s="676"/>
      <c r="AI9" s="676"/>
      <c r="AJ9" s="676"/>
      <c r="AK9" s="676"/>
      <c r="AL9" s="645">
        <v>0</v>
      </c>
      <c r="AM9" s="646"/>
      <c r="AN9" s="646"/>
      <c r="AO9" s="677"/>
      <c r="AP9" s="639" t="s">
        <v>241</v>
      </c>
      <c r="AQ9" s="640"/>
      <c r="AR9" s="640"/>
      <c r="AS9" s="640"/>
      <c r="AT9" s="640"/>
      <c r="AU9" s="640"/>
      <c r="AV9" s="640"/>
      <c r="AW9" s="640"/>
      <c r="AX9" s="640"/>
      <c r="AY9" s="640"/>
      <c r="AZ9" s="640"/>
      <c r="BA9" s="640"/>
      <c r="BB9" s="640"/>
      <c r="BC9" s="640"/>
      <c r="BD9" s="640"/>
      <c r="BE9" s="640"/>
      <c r="BF9" s="641"/>
      <c r="BG9" s="642">
        <v>47756</v>
      </c>
      <c r="BH9" s="643"/>
      <c r="BI9" s="643"/>
      <c r="BJ9" s="643"/>
      <c r="BK9" s="643"/>
      <c r="BL9" s="643"/>
      <c r="BM9" s="643"/>
      <c r="BN9" s="644"/>
      <c r="BO9" s="675">
        <v>46.4</v>
      </c>
      <c r="BP9" s="675"/>
      <c r="BQ9" s="675"/>
      <c r="BR9" s="675"/>
      <c r="BS9" s="648" t="s">
        <v>127</v>
      </c>
      <c r="BT9" s="643"/>
      <c r="BU9" s="643"/>
      <c r="BV9" s="643"/>
      <c r="BW9" s="643"/>
      <c r="BX9" s="643"/>
      <c r="BY9" s="643"/>
      <c r="BZ9" s="643"/>
      <c r="CA9" s="643"/>
      <c r="CB9" s="688"/>
      <c r="CD9" s="689" t="s">
        <v>242</v>
      </c>
      <c r="CE9" s="686"/>
      <c r="CF9" s="686"/>
      <c r="CG9" s="686"/>
      <c r="CH9" s="686"/>
      <c r="CI9" s="686"/>
      <c r="CJ9" s="686"/>
      <c r="CK9" s="686"/>
      <c r="CL9" s="686"/>
      <c r="CM9" s="686"/>
      <c r="CN9" s="686"/>
      <c r="CO9" s="686"/>
      <c r="CP9" s="686"/>
      <c r="CQ9" s="687"/>
      <c r="CR9" s="642">
        <v>244791</v>
      </c>
      <c r="CS9" s="643"/>
      <c r="CT9" s="643"/>
      <c r="CU9" s="643"/>
      <c r="CV9" s="643"/>
      <c r="CW9" s="643"/>
      <c r="CX9" s="643"/>
      <c r="CY9" s="644"/>
      <c r="CZ9" s="675">
        <v>9.1999999999999993</v>
      </c>
      <c r="DA9" s="675"/>
      <c r="DB9" s="675"/>
      <c r="DC9" s="675"/>
      <c r="DD9" s="648">
        <v>2232</v>
      </c>
      <c r="DE9" s="643"/>
      <c r="DF9" s="643"/>
      <c r="DG9" s="643"/>
      <c r="DH9" s="643"/>
      <c r="DI9" s="643"/>
      <c r="DJ9" s="643"/>
      <c r="DK9" s="643"/>
      <c r="DL9" s="643"/>
      <c r="DM9" s="643"/>
      <c r="DN9" s="643"/>
      <c r="DO9" s="643"/>
      <c r="DP9" s="644"/>
      <c r="DQ9" s="648">
        <v>149428</v>
      </c>
      <c r="DR9" s="643"/>
      <c r="DS9" s="643"/>
      <c r="DT9" s="643"/>
      <c r="DU9" s="643"/>
      <c r="DV9" s="643"/>
      <c r="DW9" s="643"/>
      <c r="DX9" s="643"/>
      <c r="DY9" s="643"/>
      <c r="DZ9" s="643"/>
      <c r="EA9" s="643"/>
      <c r="EB9" s="643"/>
      <c r="EC9" s="688"/>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233</v>
      </c>
      <c r="S10" s="643"/>
      <c r="T10" s="643"/>
      <c r="U10" s="643"/>
      <c r="V10" s="643"/>
      <c r="W10" s="643"/>
      <c r="X10" s="643"/>
      <c r="Y10" s="644"/>
      <c r="Z10" s="675" t="s">
        <v>127</v>
      </c>
      <c r="AA10" s="675"/>
      <c r="AB10" s="675"/>
      <c r="AC10" s="675"/>
      <c r="AD10" s="676" t="s">
        <v>127</v>
      </c>
      <c r="AE10" s="676"/>
      <c r="AF10" s="676"/>
      <c r="AG10" s="676"/>
      <c r="AH10" s="676"/>
      <c r="AI10" s="676"/>
      <c r="AJ10" s="676"/>
      <c r="AK10" s="676"/>
      <c r="AL10" s="645" t="s">
        <v>127</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3156</v>
      </c>
      <c r="BH10" s="643"/>
      <c r="BI10" s="643"/>
      <c r="BJ10" s="643"/>
      <c r="BK10" s="643"/>
      <c r="BL10" s="643"/>
      <c r="BM10" s="643"/>
      <c r="BN10" s="644"/>
      <c r="BO10" s="675">
        <v>3.1</v>
      </c>
      <c r="BP10" s="675"/>
      <c r="BQ10" s="675"/>
      <c r="BR10" s="675"/>
      <c r="BS10" s="648">
        <v>526</v>
      </c>
      <c r="BT10" s="643"/>
      <c r="BU10" s="643"/>
      <c r="BV10" s="643"/>
      <c r="BW10" s="643"/>
      <c r="BX10" s="643"/>
      <c r="BY10" s="643"/>
      <c r="BZ10" s="643"/>
      <c r="CA10" s="643"/>
      <c r="CB10" s="688"/>
      <c r="CD10" s="689" t="s">
        <v>245</v>
      </c>
      <c r="CE10" s="686"/>
      <c r="CF10" s="686"/>
      <c r="CG10" s="686"/>
      <c r="CH10" s="686"/>
      <c r="CI10" s="686"/>
      <c r="CJ10" s="686"/>
      <c r="CK10" s="686"/>
      <c r="CL10" s="686"/>
      <c r="CM10" s="686"/>
      <c r="CN10" s="686"/>
      <c r="CO10" s="686"/>
      <c r="CP10" s="686"/>
      <c r="CQ10" s="687"/>
      <c r="CR10" s="642" t="s">
        <v>127</v>
      </c>
      <c r="CS10" s="643"/>
      <c r="CT10" s="643"/>
      <c r="CU10" s="643"/>
      <c r="CV10" s="643"/>
      <c r="CW10" s="643"/>
      <c r="CX10" s="643"/>
      <c r="CY10" s="644"/>
      <c r="CZ10" s="675" t="s">
        <v>233</v>
      </c>
      <c r="DA10" s="675"/>
      <c r="DB10" s="675"/>
      <c r="DC10" s="675"/>
      <c r="DD10" s="648" t="s">
        <v>127</v>
      </c>
      <c r="DE10" s="643"/>
      <c r="DF10" s="643"/>
      <c r="DG10" s="643"/>
      <c r="DH10" s="643"/>
      <c r="DI10" s="643"/>
      <c r="DJ10" s="643"/>
      <c r="DK10" s="643"/>
      <c r="DL10" s="643"/>
      <c r="DM10" s="643"/>
      <c r="DN10" s="643"/>
      <c r="DO10" s="643"/>
      <c r="DP10" s="644"/>
      <c r="DQ10" s="648" t="s">
        <v>233</v>
      </c>
      <c r="DR10" s="643"/>
      <c r="DS10" s="643"/>
      <c r="DT10" s="643"/>
      <c r="DU10" s="643"/>
      <c r="DV10" s="643"/>
      <c r="DW10" s="643"/>
      <c r="DX10" s="643"/>
      <c r="DY10" s="643"/>
      <c r="DZ10" s="643"/>
      <c r="EA10" s="643"/>
      <c r="EB10" s="643"/>
      <c r="EC10" s="688"/>
    </row>
    <row r="11" spans="2:143" ht="11.25" customHeight="1" x14ac:dyDescent="0.15">
      <c r="B11" s="639" t="s">
        <v>246</v>
      </c>
      <c r="C11" s="640"/>
      <c r="D11" s="640"/>
      <c r="E11" s="640"/>
      <c r="F11" s="640"/>
      <c r="G11" s="640"/>
      <c r="H11" s="640"/>
      <c r="I11" s="640"/>
      <c r="J11" s="640"/>
      <c r="K11" s="640"/>
      <c r="L11" s="640"/>
      <c r="M11" s="640"/>
      <c r="N11" s="640"/>
      <c r="O11" s="640"/>
      <c r="P11" s="640"/>
      <c r="Q11" s="641"/>
      <c r="R11" s="642">
        <v>25577</v>
      </c>
      <c r="S11" s="643"/>
      <c r="T11" s="643"/>
      <c r="U11" s="643"/>
      <c r="V11" s="643"/>
      <c r="W11" s="643"/>
      <c r="X11" s="643"/>
      <c r="Y11" s="644"/>
      <c r="Z11" s="645">
        <v>1</v>
      </c>
      <c r="AA11" s="646"/>
      <c r="AB11" s="646"/>
      <c r="AC11" s="647"/>
      <c r="AD11" s="648">
        <v>25577</v>
      </c>
      <c r="AE11" s="643"/>
      <c r="AF11" s="643"/>
      <c r="AG11" s="643"/>
      <c r="AH11" s="643"/>
      <c r="AI11" s="643"/>
      <c r="AJ11" s="643"/>
      <c r="AK11" s="644"/>
      <c r="AL11" s="645">
        <v>1.9</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2413</v>
      </c>
      <c r="BH11" s="643"/>
      <c r="BI11" s="643"/>
      <c r="BJ11" s="643"/>
      <c r="BK11" s="643"/>
      <c r="BL11" s="643"/>
      <c r="BM11" s="643"/>
      <c r="BN11" s="644"/>
      <c r="BO11" s="675">
        <v>2.2999999999999998</v>
      </c>
      <c r="BP11" s="675"/>
      <c r="BQ11" s="675"/>
      <c r="BR11" s="675"/>
      <c r="BS11" s="648">
        <v>576</v>
      </c>
      <c r="BT11" s="643"/>
      <c r="BU11" s="643"/>
      <c r="BV11" s="643"/>
      <c r="BW11" s="643"/>
      <c r="BX11" s="643"/>
      <c r="BY11" s="643"/>
      <c r="BZ11" s="643"/>
      <c r="CA11" s="643"/>
      <c r="CB11" s="688"/>
      <c r="CD11" s="689" t="s">
        <v>248</v>
      </c>
      <c r="CE11" s="686"/>
      <c r="CF11" s="686"/>
      <c r="CG11" s="686"/>
      <c r="CH11" s="686"/>
      <c r="CI11" s="686"/>
      <c r="CJ11" s="686"/>
      <c r="CK11" s="686"/>
      <c r="CL11" s="686"/>
      <c r="CM11" s="686"/>
      <c r="CN11" s="686"/>
      <c r="CO11" s="686"/>
      <c r="CP11" s="686"/>
      <c r="CQ11" s="687"/>
      <c r="CR11" s="642">
        <v>319236</v>
      </c>
      <c r="CS11" s="643"/>
      <c r="CT11" s="643"/>
      <c r="CU11" s="643"/>
      <c r="CV11" s="643"/>
      <c r="CW11" s="643"/>
      <c r="CX11" s="643"/>
      <c r="CY11" s="644"/>
      <c r="CZ11" s="675">
        <v>12</v>
      </c>
      <c r="DA11" s="675"/>
      <c r="DB11" s="675"/>
      <c r="DC11" s="675"/>
      <c r="DD11" s="648">
        <v>69250</v>
      </c>
      <c r="DE11" s="643"/>
      <c r="DF11" s="643"/>
      <c r="DG11" s="643"/>
      <c r="DH11" s="643"/>
      <c r="DI11" s="643"/>
      <c r="DJ11" s="643"/>
      <c r="DK11" s="643"/>
      <c r="DL11" s="643"/>
      <c r="DM11" s="643"/>
      <c r="DN11" s="643"/>
      <c r="DO11" s="643"/>
      <c r="DP11" s="644"/>
      <c r="DQ11" s="648">
        <v>74988</v>
      </c>
      <c r="DR11" s="643"/>
      <c r="DS11" s="643"/>
      <c r="DT11" s="643"/>
      <c r="DU11" s="643"/>
      <c r="DV11" s="643"/>
      <c r="DW11" s="643"/>
      <c r="DX11" s="643"/>
      <c r="DY11" s="643"/>
      <c r="DZ11" s="643"/>
      <c r="EA11" s="643"/>
      <c r="EB11" s="643"/>
      <c r="EC11" s="688"/>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233</v>
      </c>
      <c r="S12" s="643"/>
      <c r="T12" s="643"/>
      <c r="U12" s="643"/>
      <c r="V12" s="643"/>
      <c r="W12" s="643"/>
      <c r="X12" s="643"/>
      <c r="Y12" s="644"/>
      <c r="Z12" s="675" t="s">
        <v>233</v>
      </c>
      <c r="AA12" s="675"/>
      <c r="AB12" s="675"/>
      <c r="AC12" s="675"/>
      <c r="AD12" s="676" t="s">
        <v>233</v>
      </c>
      <c r="AE12" s="676"/>
      <c r="AF12" s="676"/>
      <c r="AG12" s="676"/>
      <c r="AH12" s="676"/>
      <c r="AI12" s="676"/>
      <c r="AJ12" s="676"/>
      <c r="AK12" s="676"/>
      <c r="AL12" s="645" t="s">
        <v>233</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39103</v>
      </c>
      <c r="BH12" s="643"/>
      <c r="BI12" s="643"/>
      <c r="BJ12" s="643"/>
      <c r="BK12" s="643"/>
      <c r="BL12" s="643"/>
      <c r="BM12" s="643"/>
      <c r="BN12" s="644"/>
      <c r="BO12" s="675">
        <v>38</v>
      </c>
      <c r="BP12" s="675"/>
      <c r="BQ12" s="675"/>
      <c r="BR12" s="675"/>
      <c r="BS12" s="648" t="s">
        <v>233</v>
      </c>
      <c r="BT12" s="643"/>
      <c r="BU12" s="643"/>
      <c r="BV12" s="643"/>
      <c r="BW12" s="643"/>
      <c r="BX12" s="643"/>
      <c r="BY12" s="643"/>
      <c r="BZ12" s="643"/>
      <c r="CA12" s="643"/>
      <c r="CB12" s="688"/>
      <c r="CD12" s="689" t="s">
        <v>251</v>
      </c>
      <c r="CE12" s="686"/>
      <c r="CF12" s="686"/>
      <c r="CG12" s="686"/>
      <c r="CH12" s="686"/>
      <c r="CI12" s="686"/>
      <c r="CJ12" s="686"/>
      <c r="CK12" s="686"/>
      <c r="CL12" s="686"/>
      <c r="CM12" s="686"/>
      <c r="CN12" s="686"/>
      <c r="CO12" s="686"/>
      <c r="CP12" s="686"/>
      <c r="CQ12" s="687"/>
      <c r="CR12" s="642">
        <v>272625</v>
      </c>
      <c r="CS12" s="643"/>
      <c r="CT12" s="643"/>
      <c r="CU12" s="643"/>
      <c r="CV12" s="643"/>
      <c r="CW12" s="643"/>
      <c r="CX12" s="643"/>
      <c r="CY12" s="644"/>
      <c r="CZ12" s="675">
        <v>10.3</v>
      </c>
      <c r="DA12" s="675"/>
      <c r="DB12" s="675"/>
      <c r="DC12" s="675"/>
      <c r="DD12" s="648" t="s">
        <v>127</v>
      </c>
      <c r="DE12" s="643"/>
      <c r="DF12" s="643"/>
      <c r="DG12" s="643"/>
      <c r="DH12" s="643"/>
      <c r="DI12" s="643"/>
      <c r="DJ12" s="643"/>
      <c r="DK12" s="643"/>
      <c r="DL12" s="643"/>
      <c r="DM12" s="643"/>
      <c r="DN12" s="643"/>
      <c r="DO12" s="643"/>
      <c r="DP12" s="644"/>
      <c r="DQ12" s="648">
        <v>45489</v>
      </c>
      <c r="DR12" s="643"/>
      <c r="DS12" s="643"/>
      <c r="DT12" s="643"/>
      <c r="DU12" s="643"/>
      <c r="DV12" s="643"/>
      <c r="DW12" s="643"/>
      <c r="DX12" s="643"/>
      <c r="DY12" s="643"/>
      <c r="DZ12" s="643"/>
      <c r="EA12" s="643"/>
      <c r="EB12" s="643"/>
      <c r="EC12" s="688"/>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233</v>
      </c>
      <c r="AA13" s="675"/>
      <c r="AB13" s="675"/>
      <c r="AC13" s="675"/>
      <c r="AD13" s="676" t="s">
        <v>127</v>
      </c>
      <c r="AE13" s="676"/>
      <c r="AF13" s="676"/>
      <c r="AG13" s="676"/>
      <c r="AH13" s="676"/>
      <c r="AI13" s="676"/>
      <c r="AJ13" s="676"/>
      <c r="AK13" s="676"/>
      <c r="AL13" s="645" t="s">
        <v>127</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39102</v>
      </c>
      <c r="BH13" s="643"/>
      <c r="BI13" s="643"/>
      <c r="BJ13" s="643"/>
      <c r="BK13" s="643"/>
      <c r="BL13" s="643"/>
      <c r="BM13" s="643"/>
      <c r="BN13" s="644"/>
      <c r="BO13" s="675">
        <v>38</v>
      </c>
      <c r="BP13" s="675"/>
      <c r="BQ13" s="675"/>
      <c r="BR13" s="675"/>
      <c r="BS13" s="648" t="s">
        <v>233</v>
      </c>
      <c r="BT13" s="643"/>
      <c r="BU13" s="643"/>
      <c r="BV13" s="643"/>
      <c r="BW13" s="643"/>
      <c r="BX13" s="643"/>
      <c r="BY13" s="643"/>
      <c r="BZ13" s="643"/>
      <c r="CA13" s="643"/>
      <c r="CB13" s="688"/>
      <c r="CD13" s="689" t="s">
        <v>254</v>
      </c>
      <c r="CE13" s="686"/>
      <c r="CF13" s="686"/>
      <c r="CG13" s="686"/>
      <c r="CH13" s="686"/>
      <c r="CI13" s="686"/>
      <c r="CJ13" s="686"/>
      <c r="CK13" s="686"/>
      <c r="CL13" s="686"/>
      <c r="CM13" s="686"/>
      <c r="CN13" s="686"/>
      <c r="CO13" s="686"/>
      <c r="CP13" s="686"/>
      <c r="CQ13" s="687"/>
      <c r="CR13" s="642">
        <v>268387</v>
      </c>
      <c r="CS13" s="643"/>
      <c r="CT13" s="643"/>
      <c r="CU13" s="643"/>
      <c r="CV13" s="643"/>
      <c r="CW13" s="643"/>
      <c r="CX13" s="643"/>
      <c r="CY13" s="644"/>
      <c r="CZ13" s="675">
        <v>10.1</v>
      </c>
      <c r="DA13" s="675"/>
      <c r="DB13" s="675"/>
      <c r="DC13" s="675"/>
      <c r="DD13" s="648">
        <v>140635</v>
      </c>
      <c r="DE13" s="643"/>
      <c r="DF13" s="643"/>
      <c r="DG13" s="643"/>
      <c r="DH13" s="643"/>
      <c r="DI13" s="643"/>
      <c r="DJ13" s="643"/>
      <c r="DK13" s="643"/>
      <c r="DL13" s="643"/>
      <c r="DM13" s="643"/>
      <c r="DN13" s="643"/>
      <c r="DO13" s="643"/>
      <c r="DP13" s="644"/>
      <c r="DQ13" s="648">
        <v>185178</v>
      </c>
      <c r="DR13" s="643"/>
      <c r="DS13" s="643"/>
      <c r="DT13" s="643"/>
      <c r="DU13" s="643"/>
      <c r="DV13" s="643"/>
      <c r="DW13" s="643"/>
      <c r="DX13" s="643"/>
      <c r="DY13" s="643"/>
      <c r="DZ13" s="643"/>
      <c r="EA13" s="643"/>
      <c r="EB13" s="643"/>
      <c r="EC13" s="688"/>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233</v>
      </c>
      <c r="S14" s="643"/>
      <c r="T14" s="643"/>
      <c r="U14" s="643"/>
      <c r="V14" s="643"/>
      <c r="W14" s="643"/>
      <c r="X14" s="643"/>
      <c r="Y14" s="644"/>
      <c r="Z14" s="675" t="s">
        <v>127</v>
      </c>
      <c r="AA14" s="675"/>
      <c r="AB14" s="675"/>
      <c r="AC14" s="675"/>
      <c r="AD14" s="676" t="s">
        <v>127</v>
      </c>
      <c r="AE14" s="676"/>
      <c r="AF14" s="676"/>
      <c r="AG14" s="676"/>
      <c r="AH14" s="676"/>
      <c r="AI14" s="676"/>
      <c r="AJ14" s="676"/>
      <c r="AK14" s="676"/>
      <c r="AL14" s="645" t="s">
        <v>127</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2774</v>
      </c>
      <c r="BH14" s="643"/>
      <c r="BI14" s="643"/>
      <c r="BJ14" s="643"/>
      <c r="BK14" s="643"/>
      <c r="BL14" s="643"/>
      <c r="BM14" s="643"/>
      <c r="BN14" s="644"/>
      <c r="BO14" s="675">
        <v>2.7</v>
      </c>
      <c r="BP14" s="675"/>
      <c r="BQ14" s="675"/>
      <c r="BR14" s="675"/>
      <c r="BS14" s="648" t="s">
        <v>233</v>
      </c>
      <c r="BT14" s="643"/>
      <c r="BU14" s="643"/>
      <c r="BV14" s="643"/>
      <c r="BW14" s="643"/>
      <c r="BX14" s="643"/>
      <c r="BY14" s="643"/>
      <c r="BZ14" s="643"/>
      <c r="CA14" s="643"/>
      <c r="CB14" s="688"/>
      <c r="CD14" s="689" t="s">
        <v>257</v>
      </c>
      <c r="CE14" s="686"/>
      <c r="CF14" s="686"/>
      <c r="CG14" s="686"/>
      <c r="CH14" s="686"/>
      <c r="CI14" s="686"/>
      <c r="CJ14" s="686"/>
      <c r="CK14" s="686"/>
      <c r="CL14" s="686"/>
      <c r="CM14" s="686"/>
      <c r="CN14" s="686"/>
      <c r="CO14" s="686"/>
      <c r="CP14" s="686"/>
      <c r="CQ14" s="687"/>
      <c r="CR14" s="642">
        <v>135407</v>
      </c>
      <c r="CS14" s="643"/>
      <c r="CT14" s="643"/>
      <c r="CU14" s="643"/>
      <c r="CV14" s="643"/>
      <c r="CW14" s="643"/>
      <c r="CX14" s="643"/>
      <c r="CY14" s="644"/>
      <c r="CZ14" s="675">
        <v>5.0999999999999996</v>
      </c>
      <c r="DA14" s="675"/>
      <c r="DB14" s="675"/>
      <c r="DC14" s="675"/>
      <c r="DD14" s="648" t="s">
        <v>127</v>
      </c>
      <c r="DE14" s="643"/>
      <c r="DF14" s="643"/>
      <c r="DG14" s="643"/>
      <c r="DH14" s="643"/>
      <c r="DI14" s="643"/>
      <c r="DJ14" s="643"/>
      <c r="DK14" s="643"/>
      <c r="DL14" s="643"/>
      <c r="DM14" s="643"/>
      <c r="DN14" s="643"/>
      <c r="DO14" s="643"/>
      <c r="DP14" s="644"/>
      <c r="DQ14" s="648">
        <v>94307</v>
      </c>
      <c r="DR14" s="643"/>
      <c r="DS14" s="643"/>
      <c r="DT14" s="643"/>
      <c r="DU14" s="643"/>
      <c r="DV14" s="643"/>
      <c r="DW14" s="643"/>
      <c r="DX14" s="643"/>
      <c r="DY14" s="643"/>
      <c r="DZ14" s="643"/>
      <c r="EA14" s="643"/>
      <c r="EB14" s="643"/>
      <c r="EC14" s="688"/>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127</v>
      </c>
      <c r="S15" s="643"/>
      <c r="T15" s="643"/>
      <c r="U15" s="643"/>
      <c r="V15" s="643"/>
      <c r="W15" s="643"/>
      <c r="X15" s="643"/>
      <c r="Y15" s="644"/>
      <c r="Z15" s="675" t="s">
        <v>233</v>
      </c>
      <c r="AA15" s="675"/>
      <c r="AB15" s="675"/>
      <c r="AC15" s="675"/>
      <c r="AD15" s="676" t="s">
        <v>127</v>
      </c>
      <c r="AE15" s="676"/>
      <c r="AF15" s="676"/>
      <c r="AG15" s="676"/>
      <c r="AH15" s="676"/>
      <c r="AI15" s="676"/>
      <c r="AJ15" s="676"/>
      <c r="AK15" s="676"/>
      <c r="AL15" s="645" t="s">
        <v>233</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5996</v>
      </c>
      <c r="BH15" s="643"/>
      <c r="BI15" s="643"/>
      <c r="BJ15" s="643"/>
      <c r="BK15" s="643"/>
      <c r="BL15" s="643"/>
      <c r="BM15" s="643"/>
      <c r="BN15" s="644"/>
      <c r="BO15" s="675">
        <v>5.8</v>
      </c>
      <c r="BP15" s="675"/>
      <c r="BQ15" s="675"/>
      <c r="BR15" s="675"/>
      <c r="BS15" s="648" t="s">
        <v>233</v>
      </c>
      <c r="BT15" s="643"/>
      <c r="BU15" s="643"/>
      <c r="BV15" s="643"/>
      <c r="BW15" s="643"/>
      <c r="BX15" s="643"/>
      <c r="BY15" s="643"/>
      <c r="BZ15" s="643"/>
      <c r="CA15" s="643"/>
      <c r="CB15" s="688"/>
      <c r="CD15" s="689" t="s">
        <v>260</v>
      </c>
      <c r="CE15" s="686"/>
      <c r="CF15" s="686"/>
      <c r="CG15" s="686"/>
      <c r="CH15" s="686"/>
      <c r="CI15" s="686"/>
      <c r="CJ15" s="686"/>
      <c r="CK15" s="686"/>
      <c r="CL15" s="686"/>
      <c r="CM15" s="686"/>
      <c r="CN15" s="686"/>
      <c r="CO15" s="686"/>
      <c r="CP15" s="686"/>
      <c r="CQ15" s="687"/>
      <c r="CR15" s="642">
        <v>155995</v>
      </c>
      <c r="CS15" s="643"/>
      <c r="CT15" s="643"/>
      <c r="CU15" s="643"/>
      <c r="CV15" s="643"/>
      <c r="CW15" s="643"/>
      <c r="CX15" s="643"/>
      <c r="CY15" s="644"/>
      <c r="CZ15" s="675">
        <v>5.9</v>
      </c>
      <c r="DA15" s="675"/>
      <c r="DB15" s="675"/>
      <c r="DC15" s="675"/>
      <c r="DD15" s="648">
        <v>5115</v>
      </c>
      <c r="DE15" s="643"/>
      <c r="DF15" s="643"/>
      <c r="DG15" s="643"/>
      <c r="DH15" s="643"/>
      <c r="DI15" s="643"/>
      <c r="DJ15" s="643"/>
      <c r="DK15" s="643"/>
      <c r="DL15" s="643"/>
      <c r="DM15" s="643"/>
      <c r="DN15" s="643"/>
      <c r="DO15" s="643"/>
      <c r="DP15" s="644"/>
      <c r="DQ15" s="648">
        <v>124395</v>
      </c>
      <c r="DR15" s="643"/>
      <c r="DS15" s="643"/>
      <c r="DT15" s="643"/>
      <c r="DU15" s="643"/>
      <c r="DV15" s="643"/>
      <c r="DW15" s="643"/>
      <c r="DX15" s="643"/>
      <c r="DY15" s="643"/>
      <c r="DZ15" s="643"/>
      <c r="EA15" s="643"/>
      <c r="EB15" s="643"/>
      <c r="EC15" s="688"/>
    </row>
    <row r="16" spans="2:143" ht="11.25" customHeight="1" x14ac:dyDescent="0.15">
      <c r="B16" s="639" t="s">
        <v>261</v>
      </c>
      <c r="C16" s="640"/>
      <c r="D16" s="640"/>
      <c r="E16" s="640"/>
      <c r="F16" s="640"/>
      <c r="G16" s="640"/>
      <c r="H16" s="640"/>
      <c r="I16" s="640"/>
      <c r="J16" s="640"/>
      <c r="K16" s="640"/>
      <c r="L16" s="640"/>
      <c r="M16" s="640"/>
      <c r="N16" s="640"/>
      <c r="O16" s="640"/>
      <c r="P16" s="640"/>
      <c r="Q16" s="641"/>
      <c r="R16" s="642">
        <v>1937</v>
      </c>
      <c r="S16" s="643"/>
      <c r="T16" s="643"/>
      <c r="U16" s="643"/>
      <c r="V16" s="643"/>
      <c r="W16" s="643"/>
      <c r="X16" s="643"/>
      <c r="Y16" s="644"/>
      <c r="Z16" s="675">
        <v>0.1</v>
      </c>
      <c r="AA16" s="675"/>
      <c r="AB16" s="675"/>
      <c r="AC16" s="675"/>
      <c r="AD16" s="676">
        <v>1937</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127</v>
      </c>
      <c r="BH16" s="643"/>
      <c r="BI16" s="643"/>
      <c r="BJ16" s="643"/>
      <c r="BK16" s="643"/>
      <c r="BL16" s="643"/>
      <c r="BM16" s="643"/>
      <c r="BN16" s="644"/>
      <c r="BO16" s="675" t="s">
        <v>127</v>
      </c>
      <c r="BP16" s="675"/>
      <c r="BQ16" s="675"/>
      <c r="BR16" s="675"/>
      <c r="BS16" s="648" t="s">
        <v>233</v>
      </c>
      <c r="BT16" s="643"/>
      <c r="BU16" s="643"/>
      <c r="BV16" s="643"/>
      <c r="BW16" s="643"/>
      <c r="BX16" s="643"/>
      <c r="BY16" s="643"/>
      <c r="BZ16" s="643"/>
      <c r="CA16" s="643"/>
      <c r="CB16" s="688"/>
      <c r="CD16" s="689" t="s">
        <v>263</v>
      </c>
      <c r="CE16" s="686"/>
      <c r="CF16" s="686"/>
      <c r="CG16" s="686"/>
      <c r="CH16" s="686"/>
      <c r="CI16" s="686"/>
      <c r="CJ16" s="686"/>
      <c r="CK16" s="686"/>
      <c r="CL16" s="686"/>
      <c r="CM16" s="686"/>
      <c r="CN16" s="686"/>
      <c r="CO16" s="686"/>
      <c r="CP16" s="686"/>
      <c r="CQ16" s="687"/>
      <c r="CR16" s="642" t="s">
        <v>127</v>
      </c>
      <c r="CS16" s="643"/>
      <c r="CT16" s="643"/>
      <c r="CU16" s="643"/>
      <c r="CV16" s="643"/>
      <c r="CW16" s="643"/>
      <c r="CX16" s="643"/>
      <c r="CY16" s="644"/>
      <c r="CZ16" s="675" t="s">
        <v>233</v>
      </c>
      <c r="DA16" s="675"/>
      <c r="DB16" s="675"/>
      <c r="DC16" s="675"/>
      <c r="DD16" s="648" t="s">
        <v>127</v>
      </c>
      <c r="DE16" s="643"/>
      <c r="DF16" s="643"/>
      <c r="DG16" s="643"/>
      <c r="DH16" s="643"/>
      <c r="DI16" s="643"/>
      <c r="DJ16" s="643"/>
      <c r="DK16" s="643"/>
      <c r="DL16" s="643"/>
      <c r="DM16" s="643"/>
      <c r="DN16" s="643"/>
      <c r="DO16" s="643"/>
      <c r="DP16" s="644"/>
      <c r="DQ16" s="648" t="s">
        <v>233</v>
      </c>
      <c r="DR16" s="643"/>
      <c r="DS16" s="643"/>
      <c r="DT16" s="643"/>
      <c r="DU16" s="643"/>
      <c r="DV16" s="643"/>
      <c r="DW16" s="643"/>
      <c r="DX16" s="643"/>
      <c r="DY16" s="643"/>
      <c r="DZ16" s="643"/>
      <c r="EA16" s="643"/>
      <c r="EB16" s="643"/>
      <c r="EC16" s="688"/>
    </row>
    <row r="17" spans="2:133" ht="11.25" customHeight="1" x14ac:dyDescent="0.15">
      <c r="B17" s="639" t="s">
        <v>264</v>
      </c>
      <c r="C17" s="640"/>
      <c r="D17" s="640"/>
      <c r="E17" s="640"/>
      <c r="F17" s="640"/>
      <c r="G17" s="640"/>
      <c r="H17" s="640"/>
      <c r="I17" s="640"/>
      <c r="J17" s="640"/>
      <c r="K17" s="640"/>
      <c r="L17" s="640"/>
      <c r="M17" s="640"/>
      <c r="N17" s="640"/>
      <c r="O17" s="640"/>
      <c r="P17" s="640"/>
      <c r="Q17" s="641"/>
      <c r="R17" s="642">
        <v>461</v>
      </c>
      <c r="S17" s="643"/>
      <c r="T17" s="643"/>
      <c r="U17" s="643"/>
      <c r="V17" s="643"/>
      <c r="W17" s="643"/>
      <c r="X17" s="643"/>
      <c r="Y17" s="644"/>
      <c r="Z17" s="675">
        <v>0</v>
      </c>
      <c r="AA17" s="675"/>
      <c r="AB17" s="675"/>
      <c r="AC17" s="675"/>
      <c r="AD17" s="676">
        <v>461</v>
      </c>
      <c r="AE17" s="676"/>
      <c r="AF17" s="676"/>
      <c r="AG17" s="676"/>
      <c r="AH17" s="676"/>
      <c r="AI17" s="676"/>
      <c r="AJ17" s="676"/>
      <c r="AK17" s="676"/>
      <c r="AL17" s="645">
        <v>0</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233</v>
      </c>
      <c r="BH17" s="643"/>
      <c r="BI17" s="643"/>
      <c r="BJ17" s="643"/>
      <c r="BK17" s="643"/>
      <c r="BL17" s="643"/>
      <c r="BM17" s="643"/>
      <c r="BN17" s="644"/>
      <c r="BO17" s="675" t="s">
        <v>233</v>
      </c>
      <c r="BP17" s="675"/>
      <c r="BQ17" s="675"/>
      <c r="BR17" s="675"/>
      <c r="BS17" s="648" t="s">
        <v>233</v>
      </c>
      <c r="BT17" s="643"/>
      <c r="BU17" s="643"/>
      <c r="BV17" s="643"/>
      <c r="BW17" s="643"/>
      <c r="BX17" s="643"/>
      <c r="BY17" s="643"/>
      <c r="BZ17" s="643"/>
      <c r="CA17" s="643"/>
      <c r="CB17" s="688"/>
      <c r="CD17" s="689" t="s">
        <v>266</v>
      </c>
      <c r="CE17" s="686"/>
      <c r="CF17" s="686"/>
      <c r="CG17" s="686"/>
      <c r="CH17" s="686"/>
      <c r="CI17" s="686"/>
      <c r="CJ17" s="686"/>
      <c r="CK17" s="686"/>
      <c r="CL17" s="686"/>
      <c r="CM17" s="686"/>
      <c r="CN17" s="686"/>
      <c r="CO17" s="686"/>
      <c r="CP17" s="686"/>
      <c r="CQ17" s="687"/>
      <c r="CR17" s="642">
        <v>389623</v>
      </c>
      <c r="CS17" s="643"/>
      <c r="CT17" s="643"/>
      <c r="CU17" s="643"/>
      <c r="CV17" s="643"/>
      <c r="CW17" s="643"/>
      <c r="CX17" s="643"/>
      <c r="CY17" s="644"/>
      <c r="CZ17" s="675">
        <v>14.7</v>
      </c>
      <c r="DA17" s="675"/>
      <c r="DB17" s="675"/>
      <c r="DC17" s="675"/>
      <c r="DD17" s="648" t="s">
        <v>233</v>
      </c>
      <c r="DE17" s="643"/>
      <c r="DF17" s="643"/>
      <c r="DG17" s="643"/>
      <c r="DH17" s="643"/>
      <c r="DI17" s="643"/>
      <c r="DJ17" s="643"/>
      <c r="DK17" s="643"/>
      <c r="DL17" s="643"/>
      <c r="DM17" s="643"/>
      <c r="DN17" s="643"/>
      <c r="DO17" s="643"/>
      <c r="DP17" s="644"/>
      <c r="DQ17" s="648">
        <v>336350</v>
      </c>
      <c r="DR17" s="643"/>
      <c r="DS17" s="643"/>
      <c r="DT17" s="643"/>
      <c r="DU17" s="643"/>
      <c r="DV17" s="643"/>
      <c r="DW17" s="643"/>
      <c r="DX17" s="643"/>
      <c r="DY17" s="643"/>
      <c r="DZ17" s="643"/>
      <c r="EA17" s="643"/>
      <c r="EB17" s="643"/>
      <c r="EC17" s="688"/>
    </row>
    <row r="18" spans="2:133" ht="11.25" customHeight="1" x14ac:dyDescent="0.15">
      <c r="B18" s="639" t="s">
        <v>267</v>
      </c>
      <c r="C18" s="640"/>
      <c r="D18" s="640"/>
      <c r="E18" s="640"/>
      <c r="F18" s="640"/>
      <c r="G18" s="640"/>
      <c r="H18" s="640"/>
      <c r="I18" s="640"/>
      <c r="J18" s="640"/>
      <c r="K18" s="640"/>
      <c r="L18" s="640"/>
      <c r="M18" s="640"/>
      <c r="N18" s="640"/>
      <c r="O18" s="640"/>
      <c r="P18" s="640"/>
      <c r="Q18" s="641"/>
      <c r="R18" s="642">
        <v>1309</v>
      </c>
      <c r="S18" s="643"/>
      <c r="T18" s="643"/>
      <c r="U18" s="643"/>
      <c r="V18" s="643"/>
      <c r="W18" s="643"/>
      <c r="X18" s="643"/>
      <c r="Y18" s="644"/>
      <c r="Z18" s="675">
        <v>0</v>
      </c>
      <c r="AA18" s="675"/>
      <c r="AB18" s="675"/>
      <c r="AC18" s="675"/>
      <c r="AD18" s="676">
        <v>1309</v>
      </c>
      <c r="AE18" s="676"/>
      <c r="AF18" s="676"/>
      <c r="AG18" s="676"/>
      <c r="AH18" s="676"/>
      <c r="AI18" s="676"/>
      <c r="AJ18" s="676"/>
      <c r="AK18" s="676"/>
      <c r="AL18" s="645">
        <v>0.1</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233</v>
      </c>
      <c r="BH18" s="643"/>
      <c r="BI18" s="643"/>
      <c r="BJ18" s="643"/>
      <c r="BK18" s="643"/>
      <c r="BL18" s="643"/>
      <c r="BM18" s="643"/>
      <c r="BN18" s="644"/>
      <c r="BO18" s="675" t="s">
        <v>233</v>
      </c>
      <c r="BP18" s="675"/>
      <c r="BQ18" s="675"/>
      <c r="BR18" s="675"/>
      <c r="BS18" s="648" t="s">
        <v>127</v>
      </c>
      <c r="BT18" s="643"/>
      <c r="BU18" s="643"/>
      <c r="BV18" s="643"/>
      <c r="BW18" s="643"/>
      <c r="BX18" s="643"/>
      <c r="BY18" s="643"/>
      <c r="BZ18" s="643"/>
      <c r="CA18" s="643"/>
      <c r="CB18" s="688"/>
      <c r="CD18" s="689" t="s">
        <v>269</v>
      </c>
      <c r="CE18" s="686"/>
      <c r="CF18" s="686"/>
      <c r="CG18" s="686"/>
      <c r="CH18" s="686"/>
      <c r="CI18" s="686"/>
      <c r="CJ18" s="686"/>
      <c r="CK18" s="686"/>
      <c r="CL18" s="686"/>
      <c r="CM18" s="686"/>
      <c r="CN18" s="686"/>
      <c r="CO18" s="686"/>
      <c r="CP18" s="686"/>
      <c r="CQ18" s="687"/>
      <c r="CR18" s="642" t="s">
        <v>233</v>
      </c>
      <c r="CS18" s="643"/>
      <c r="CT18" s="643"/>
      <c r="CU18" s="643"/>
      <c r="CV18" s="643"/>
      <c r="CW18" s="643"/>
      <c r="CX18" s="643"/>
      <c r="CY18" s="644"/>
      <c r="CZ18" s="675" t="s">
        <v>127</v>
      </c>
      <c r="DA18" s="675"/>
      <c r="DB18" s="675"/>
      <c r="DC18" s="675"/>
      <c r="DD18" s="648" t="s">
        <v>127</v>
      </c>
      <c r="DE18" s="643"/>
      <c r="DF18" s="643"/>
      <c r="DG18" s="643"/>
      <c r="DH18" s="643"/>
      <c r="DI18" s="643"/>
      <c r="DJ18" s="643"/>
      <c r="DK18" s="643"/>
      <c r="DL18" s="643"/>
      <c r="DM18" s="643"/>
      <c r="DN18" s="643"/>
      <c r="DO18" s="643"/>
      <c r="DP18" s="644"/>
      <c r="DQ18" s="648" t="s">
        <v>127</v>
      </c>
      <c r="DR18" s="643"/>
      <c r="DS18" s="643"/>
      <c r="DT18" s="643"/>
      <c r="DU18" s="643"/>
      <c r="DV18" s="643"/>
      <c r="DW18" s="643"/>
      <c r="DX18" s="643"/>
      <c r="DY18" s="643"/>
      <c r="DZ18" s="643"/>
      <c r="EA18" s="643"/>
      <c r="EB18" s="643"/>
      <c r="EC18" s="688"/>
    </row>
    <row r="19" spans="2:133" ht="11.25" customHeight="1" x14ac:dyDescent="0.15">
      <c r="B19" s="639" t="s">
        <v>270</v>
      </c>
      <c r="C19" s="640"/>
      <c r="D19" s="640"/>
      <c r="E19" s="640"/>
      <c r="F19" s="640"/>
      <c r="G19" s="640"/>
      <c r="H19" s="640"/>
      <c r="I19" s="640"/>
      <c r="J19" s="640"/>
      <c r="K19" s="640"/>
      <c r="L19" s="640"/>
      <c r="M19" s="640"/>
      <c r="N19" s="640"/>
      <c r="O19" s="640"/>
      <c r="P19" s="640"/>
      <c r="Q19" s="641"/>
      <c r="R19" s="642">
        <v>1309</v>
      </c>
      <c r="S19" s="643"/>
      <c r="T19" s="643"/>
      <c r="U19" s="643"/>
      <c r="V19" s="643"/>
      <c r="W19" s="643"/>
      <c r="X19" s="643"/>
      <c r="Y19" s="644"/>
      <c r="Z19" s="675">
        <v>0</v>
      </c>
      <c r="AA19" s="675"/>
      <c r="AB19" s="675"/>
      <c r="AC19" s="675"/>
      <c r="AD19" s="676">
        <v>1309</v>
      </c>
      <c r="AE19" s="676"/>
      <c r="AF19" s="676"/>
      <c r="AG19" s="676"/>
      <c r="AH19" s="676"/>
      <c r="AI19" s="676"/>
      <c r="AJ19" s="676"/>
      <c r="AK19" s="676"/>
      <c r="AL19" s="645">
        <v>0.1</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t="s">
        <v>233</v>
      </c>
      <c r="BH19" s="643"/>
      <c r="BI19" s="643"/>
      <c r="BJ19" s="643"/>
      <c r="BK19" s="643"/>
      <c r="BL19" s="643"/>
      <c r="BM19" s="643"/>
      <c r="BN19" s="644"/>
      <c r="BO19" s="675" t="s">
        <v>127</v>
      </c>
      <c r="BP19" s="675"/>
      <c r="BQ19" s="675"/>
      <c r="BR19" s="675"/>
      <c r="BS19" s="648" t="s">
        <v>233</v>
      </c>
      <c r="BT19" s="643"/>
      <c r="BU19" s="643"/>
      <c r="BV19" s="643"/>
      <c r="BW19" s="643"/>
      <c r="BX19" s="643"/>
      <c r="BY19" s="643"/>
      <c r="BZ19" s="643"/>
      <c r="CA19" s="643"/>
      <c r="CB19" s="688"/>
      <c r="CD19" s="689" t="s">
        <v>272</v>
      </c>
      <c r="CE19" s="686"/>
      <c r="CF19" s="686"/>
      <c r="CG19" s="686"/>
      <c r="CH19" s="686"/>
      <c r="CI19" s="686"/>
      <c r="CJ19" s="686"/>
      <c r="CK19" s="686"/>
      <c r="CL19" s="686"/>
      <c r="CM19" s="686"/>
      <c r="CN19" s="686"/>
      <c r="CO19" s="686"/>
      <c r="CP19" s="686"/>
      <c r="CQ19" s="687"/>
      <c r="CR19" s="642" t="s">
        <v>127</v>
      </c>
      <c r="CS19" s="643"/>
      <c r="CT19" s="643"/>
      <c r="CU19" s="643"/>
      <c r="CV19" s="643"/>
      <c r="CW19" s="643"/>
      <c r="CX19" s="643"/>
      <c r="CY19" s="644"/>
      <c r="CZ19" s="675" t="s">
        <v>233</v>
      </c>
      <c r="DA19" s="675"/>
      <c r="DB19" s="675"/>
      <c r="DC19" s="675"/>
      <c r="DD19" s="648" t="s">
        <v>233</v>
      </c>
      <c r="DE19" s="643"/>
      <c r="DF19" s="643"/>
      <c r="DG19" s="643"/>
      <c r="DH19" s="643"/>
      <c r="DI19" s="643"/>
      <c r="DJ19" s="643"/>
      <c r="DK19" s="643"/>
      <c r="DL19" s="643"/>
      <c r="DM19" s="643"/>
      <c r="DN19" s="643"/>
      <c r="DO19" s="643"/>
      <c r="DP19" s="644"/>
      <c r="DQ19" s="648" t="s">
        <v>127</v>
      </c>
      <c r="DR19" s="643"/>
      <c r="DS19" s="643"/>
      <c r="DT19" s="643"/>
      <c r="DU19" s="643"/>
      <c r="DV19" s="643"/>
      <c r="DW19" s="643"/>
      <c r="DX19" s="643"/>
      <c r="DY19" s="643"/>
      <c r="DZ19" s="643"/>
      <c r="EA19" s="643"/>
      <c r="EB19" s="643"/>
      <c r="EC19" s="688"/>
    </row>
    <row r="20" spans="2:133" ht="11.25" customHeight="1" x14ac:dyDescent="0.15">
      <c r="B20" s="639" t="s">
        <v>273</v>
      </c>
      <c r="C20" s="640"/>
      <c r="D20" s="640"/>
      <c r="E20" s="640"/>
      <c r="F20" s="640"/>
      <c r="G20" s="640"/>
      <c r="H20" s="640"/>
      <c r="I20" s="640"/>
      <c r="J20" s="640"/>
      <c r="K20" s="640"/>
      <c r="L20" s="640"/>
      <c r="M20" s="640"/>
      <c r="N20" s="640"/>
      <c r="O20" s="640"/>
      <c r="P20" s="640"/>
      <c r="Q20" s="641"/>
      <c r="R20" s="642" t="s">
        <v>233</v>
      </c>
      <c r="S20" s="643"/>
      <c r="T20" s="643"/>
      <c r="U20" s="643"/>
      <c r="V20" s="643"/>
      <c r="W20" s="643"/>
      <c r="X20" s="643"/>
      <c r="Y20" s="644"/>
      <c r="Z20" s="675" t="s">
        <v>127</v>
      </c>
      <c r="AA20" s="675"/>
      <c r="AB20" s="675"/>
      <c r="AC20" s="675"/>
      <c r="AD20" s="676" t="s">
        <v>127</v>
      </c>
      <c r="AE20" s="676"/>
      <c r="AF20" s="676"/>
      <c r="AG20" s="676"/>
      <c r="AH20" s="676"/>
      <c r="AI20" s="676"/>
      <c r="AJ20" s="676"/>
      <c r="AK20" s="676"/>
      <c r="AL20" s="645" t="s">
        <v>127</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t="s">
        <v>127</v>
      </c>
      <c r="BH20" s="643"/>
      <c r="BI20" s="643"/>
      <c r="BJ20" s="643"/>
      <c r="BK20" s="643"/>
      <c r="BL20" s="643"/>
      <c r="BM20" s="643"/>
      <c r="BN20" s="644"/>
      <c r="BO20" s="675" t="s">
        <v>233</v>
      </c>
      <c r="BP20" s="675"/>
      <c r="BQ20" s="675"/>
      <c r="BR20" s="675"/>
      <c r="BS20" s="648" t="s">
        <v>233</v>
      </c>
      <c r="BT20" s="643"/>
      <c r="BU20" s="643"/>
      <c r="BV20" s="643"/>
      <c r="BW20" s="643"/>
      <c r="BX20" s="643"/>
      <c r="BY20" s="643"/>
      <c r="BZ20" s="643"/>
      <c r="CA20" s="643"/>
      <c r="CB20" s="688"/>
      <c r="CD20" s="689" t="s">
        <v>275</v>
      </c>
      <c r="CE20" s="686"/>
      <c r="CF20" s="686"/>
      <c r="CG20" s="686"/>
      <c r="CH20" s="686"/>
      <c r="CI20" s="686"/>
      <c r="CJ20" s="686"/>
      <c r="CK20" s="686"/>
      <c r="CL20" s="686"/>
      <c r="CM20" s="686"/>
      <c r="CN20" s="686"/>
      <c r="CO20" s="686"/>
      <c r="CP20" s="686"/>
      <c r="CQ20" s="687"/>
      <c r="CR20" s="642">
        <v>2654452</v>
      </c>
      <c r="CS20" s="643"/>
      <c r="CT20" s="643"/>
      <c r="CU20" s="643"/>
      <c r="CV20" s="643"/>
      <c r="CW20" s="643"/>
      <c r="CX20" s="643"/>
      <c r="CY20" s="644"/>
      <c r="CZ20" s="675">
        <v>100</v>
      </c>
      <c r="DA20" s="675"/>
      <c r="DB20" s="675"/>
      <c r="DC20" s="675"/>
      <c r="DD20" s="648">
        <v>217232</v>
      </c>
      <c r="DE20" s="643"/>
      <c r="DF20" s="643"/>
      <c r="DG20" s="643"/>
      <c r="DH20" s="643"/>
      <c r="DI20" s="643"/>
      <c r="DJ20" s="643"/>
      <c r="DK20" s="643"/>
      <c r="DL20" s="643"/>
      <c r="DM20" s="643"/>
      <c r="DN20" s="643"/>
      <c r="DO20" s="643"/>
      <c r="DP20" s="644"/>
      <c r="DQ20" s="648">
        <v>1539281</v>
      </c>
      <c r="DR20" s="643"/>
      <c r="DS20" s="643"/>
      <c r="DT20" s="643"/>
      <c r="DU20" s="643"/>
      <c r="DV20" s="643"/>
      <c r="DW20" s="643"/>
      <c r="DX20" s="643"/>
      <c r="DY20" s="643"/>
      <c r="DZ20" s="643"/>
      <c r="EA20" s="643"/>
      <c r="EB20" s="643"/>
      <c r="EC20" s="688"/>
    </row>
    <row r="21" spans="2:133" ht="11.25" customHeight="1" x14ac:dyDescent="0.15">
      <c r="B21" s="639" t="s">
        <v>276</v>
      </c>
      <c r="C21" s="640"/>
      <c r="D21" s="640"/>
      <c r="E21" s="640"/>
      <c r="F21" s="640"/>
      <c r="G21" s="640"/>
      <c r="H21" s="640"/>
      <c r="I21" s="640"/>
      <c r="J21" s="640"/>
      <c r="K21" s="640"/>
      <c r="L21" s="640"/>
      <c r="M21" s="640"/>
      <c r="N21" s="640"/>
      <c r="O21" s="640"/>
      <c r="P21" s="640"/>
      <c r="Q21" s="641"/>
      <c r="R21" s="642" t="s">
        <v>127</v>
      </c>
      <c r="S21" s="643"/>
      <c r="T21" s="643"/>
      <c r="U21" s="643"/>
      <c r="V21" s="643"/>
      <c r="W21" s="643"/>
      <c r="X21" s="643"/>
      <c r="Y21" s="644"/>
      <c r="Z21" s="675" t="s">
        <v>127</v>
      </c>
      <c r="AA21" s="675"/>
      <c r="AB21" s="675"/>
      <c r="AC21" s="675"/>
      <c r="AD21" s="676" t="s">
        <v>127</v>
      </c>
      <c r="AE21" s="676"/>
      <c r="AF21" s="676"/>
      <c r="AG21" s="676"/>
      <c r="AH21" s="676"/>
      <c r="AI21" s="676"/>
      <c r="AJ21" s="676"/>
      <c r="AK21" s="676"/>
      <c r="AL21" s="645" t="s">
        <v>233</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t="s">
        <v>233</v>
      </c>
      <c r="BH21" s="643"/>
      <c r="BI21" s="643"/>
      <c r="BJ21" s="643"/>
      <c r="BK21" s="643"/>
      <c r="BL21" s="643"/>
      <c r="BM21" s="643"/>
      <c r="BN21" s="644"/>
      <c r="BO21" s="675" t="s">
        <v>233</v>
      </c>
      <c r="BP21" s="675"/>
      <c r="BQ21" s="675"/>
      <c r="BR21" s="675"/>
      <c r="BS21" s="648" t="s">
        <v>127</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1297377</v>
      </c>
      <c r="S22" s="643"/>
      <c r="T22" s="643"/>
      <c r="U22" s="643"/>
      <c r="V22" s="643"/>
      <c r="W22" s="643"/>
      <c r="X22" s="643"/>
      <c r="Y22" s="644"/>
      <c r="Z22" s="675">
        <v>48.4</v>
      </c>
      <c r="AA22" s="675"/>
      <c r="AB22" s="675"/>
      <c r="AC22" s="675"/>
      <c r="AD22" s="676">
        <v>1199019</v>
      </c>
      <c r="AE22" s="676"/>
      <c r="AF22" s="676"/>
      <c r="AG22" s="676"/>
      <c r="AH22" s="676"/>
      <c r="AI22" s="676"/>
      <c r="AJ22" s="676"/>
      <c r="AK22" s="676"/>
      <c r="AL22" s="645">
        <v>87.5</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127</v>
      </c>
      <c r="BH22" s="643"/>
      <c r="BI22" s="643"/>
      <c r="BJ22" s="643"/>
      <c r="BK22" s="643"/>
      <c r="BL22" s="643"/>
      <c r="BM22" s="643"/>
      <c r="BN22" s="644"/>
      <c r="BO22" s="675" t="s">
        <v>127</v>
      </c>
      <c r="BP22" s="675"/>
      <c r="BQ22" s="675"/>
      <c r="BR22" s="675"/>
      <c r="BS22" s="648" t="s">
        <v>127</v>
      </c>
      <c r="BT22" s="643"/>
      <c r="BU22" s="643"/>
      <c r="BV22" s="643"/>
      <c r="BW22" s="643"/>
      <c r="BX22" s="643"/>
      <c r="BY22" s="643"/>
      <c r="BZ22" s="643"/>
      <c r="CA22" s="643"/>
      <c r="CB22" s="688"/>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1199019</v>
      </c>
      <c r="S23" s="643"/>
      <c r="T23" s="643"/>
      <c r="U23" s="643"/>
      <c r="V23" s="643"/>
      <c r="W23" s="643"/>
      <c r="X23" s="643"/>
      <c r="Y23" s="644"/>
      <c r="Z23" s="675">
        <v>44.7</v>
      </c>
      <c r="AA23" s="675"/>
      <c r="AB23" s="675"/>
      <c r="AC23" s="675"/>
      <c r="AD23" s="676">
        <v>1199019</v>
      </c>
      <c r="AE23" s="676"/>
      <c r="AF23" s="676"/>
      <c r="AG23" s="676"/>
      <c r="AH23" s="676"/>
      <c r="AI23" s="676"/>
      <c r="AJ23" s="676"/>
      <c r="AK23" s="676"/>
      <c r="AL23" s="645">
        <v>87.5</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t="s">
        <v>127</v>
      </c>
      <c r="BH23" s="643"/>
      <c r="BI23" s="643"/>
      <c r="BJ23" s="643"/>
      <c r="BK23" s="643"/>
      <c r="BL23" s="643"/>
      <c r="BM23" s="643"/>
      <c r="BN23" s="644"/>
      <c r="BO23" s="675" t="s">
        <v>127</v>
      </c>
      <c r="BP23" s="675"/>
      <c r="BQ23" s="675"/>
      <c r="BR23" s="675"/>
      <c r="BS23" s="648" t="s">
        <v>233</v>
      </c>
      <c r="BT23" s="643"/>
      <c r="BU23" s="643"/>
      <c r="BV23" s="643"/>
      <c r="BW23" s="643"/>
      <c r="BX23" s="643"/>
      <c r="BY23" s="643"/>
      <c r="BZ23" s="643"/>
      <c r="CA23" s="643"/>
      <c r="CB23" s="688"/>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98358</v>
      </c>
      <c r="S24" s="643"/>
      <c r="T24" s="643"/>
      <c r="U24" s="643"/>
      <c r="V24" s="643"/>
      <c r="W24" s="643"/>
      <c r="X24" s="643"/>
      <c r="Y24" s="644"/>
      <c r="Z24" s="675">
        <v>3.7</v>
      </c>
      <c r="AA24" s="675"/>
      <c r="AB24" s="675"/>
      <c r="AC24" s="675"/>
      <c r="AD24" s="676" t="s">
        <v>127</v>
      </c>
      <c r="AE24" s="676"/>
      <c r="AF24" s="676"/>
      <c r="AG24" s="676"/>
      <c r="AH24" s="676"/>
      <c r="AI24" s="676"/>
      <c r="AJ24" s="676"/>
      <c r="AK24" s="676"/>
      <c r="AL24" s="645" t="s">
        <v>233</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233</v>
      </c>
      <c r="BH24" s="643"/>
      <c r="BI24" s="643"/>
      <c r="BJ24" s="643"/>
      <c r="BK24" s="643"/>
      <c r="BL24" s="643"/>
      <c r="BM24" s="643"/>
      <c r="BN24" s="644"/>
      <c r="BO24" s="675" t="s">
        <v>233</v>
      </c>
      <c r="BP24" s="675"/>
      <c r="BQ24" s="675"/>
      <c r="BR24" s="675"/>
      <c r="BS24" s="648" t="s">
        <v>233</v>
      </c>
      <c r="BT24" s="643"/>
      <c r="BU24" s="643"/>
      <c r="BV24" s="643"/>
      <c r="BW24" s="643"/>
      <c r="BX24" s="643"/>
      <c r="BY24" s="643"/>
      <c r="BZ24" s="643"/>
      <c r="CA24" s="643"/>
      <c r="CB24" s="688"/>
      <c r="CD24" s="700" t="s">
        <v>290</v>
      </c>
      <c r="CE24" s="701"/>
      <c r="CF24" s="701"/>
      <c r="CG24" s="701"/>
      <c r="CH24" s="701"/>
      <c r="CI24" s="701"/>
      <c r="CJ24" s="701"/>
      <c r="CK24" s="701"/>
      <c r="CL24" s="701"/>
      <c r="CM24" s="701"/>
      <c r="CN24" s="701"/>
      <c r="CO24" s="701"/>
      <c r="CP24" s="701"/>
      <c r="CQ24" s="702"/>
      <c r="CR24" s="697">
        <v>935061</v>
      </c>
      <c r="CS24" s="698"/>
      <c r="CT24" s="698"/>
      <c r="CU24" s="698"/>
      <c r="CV24" s="698"/>
      <c r="CW24" s="698"/>
      <c r="CX24" s="698"/>
      <c r="CY24" s="741"/>
      <c r="CZ24" s="742">
        <v>35.200000000000003</v>
      </c>
      <c r="DA24" s="713"/>
      <c r="DB24" s="713"/>
      <c r="DC24" s="745"/>
      <c r="DD24" s="740">
        <v>796661</v>
      </c>
      <c r="DE24" s="698"/>
      <c r="DF24" s="698"/>
      <c r="DG24" s="698"/>
      <c r="DH24" s="698"/>
      <c r="DI24" s="698"/>
      <c r="DJ24" s="698"/>
      <c r="DK24" s="741"/>
      <c r="DL24" s="740">
        <v>779589</v>
      </c>
      <c r="DM24" s="698"/>
      <c r="DN24" s="698"/>
      <c r="DO24" s="698"/>
      <c r="DP24" s="698"/>
      <c r="DQ24" s="698"/>
      <c r="DR24" s="698"/>
      <c r="DS24" s="698"/>
      <c r="DT24" s="698"/>
      <c r="DU24" s="698"/>
      <c r="DV24" s="741"/>
      <c r="DW24" s="742">
        <v>56.8</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233</v>
      </c>
      <c r="S25" s="643"/>
      <c r="T25" s="643"/>
      <c r="U25" s="643"/>
      <c r="V25" s="643"/>
      <c r="W25" s="643"/>
      <c r="X25" s="643"/>
      <c r="Y25" s="644"/>
      <c r="Z25" s="675" t="s">
        <v>233</v>
      </c>
      <c r="AA25" s="675"/>
      <c r="AB25" s="675"/>
      <c r="AC25" s="675"/>
      <c r="AD25" s="676" t="s">
        <v>127</v>
      </c>
      <c r="AE25" s="676"/>
      <c r="AF25" s="676"/>
      <c r="AG25" s="676"/>
      <c r="AH25" s="676"/>
      <c r="AI25" s="676"/>
      <c r="AJ25" s="676"/>
      <c r="AK25" s="676"/>
      <c r="AL25" s="645" t="s">
        <v>233</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233</v>
      </c>
      <c r="BH25" s="643"/>
      <c r="BI25" s="643"/>
      <c r="BJ25" s="643"/>
      <c r="BK25" s="643"/>
      <c r="BL25" s="643"/>
      <c r="BM25" s="643"/>
      <c r="BN25" s="644"/>
      <c r="BO25" s="675" t="s">
        <v>233</v>
      </c>
      <c r="BP25" s="675"/>
      <c r="BQ25" s="675"/>
      <c r="BR25" s="675"/>
      <c r="BS25" s="648" t="s">
        <v>127</v>
      </c>
      <c r="BT25" s="643"/>
      <c r="BU25" s="643"/>
      <c r="BV25" s="643"/>
      <c r="BW25" s="643"/>
      <c r="BX25" s="643"/>
      <c r="BY25" s="643"/>
      <c r="BZ25" s="643"/>
      <c r="CA25" s="643"/>
      <c r="CB25" s="688"/>
      <c r="CD25" s="689" t="s">
        <v>293</v>
      </c>
      <c r="CE25" s="686"/>
      <c r="CF25" s="686"/>
      <c r="CG25" s="686"/>
      <c r="CH25" s="686"/>
      <c r="CI25" s="686"/>
      <c r="CJ25" s="686"/>
      <c r="CK25" s="686"/>
      <c r="CL25" s="686"/>
      <c r="CM25" s="686"/>
      <c r="CN25" s="686"/>
      <c r="CO25" s="686"/>
      <c r="CP25" s="686"/>
      <c r="CQ25" s="687"/>
      <c r="CR25" s="642">
        <v>468603</v>
      </c>
      <c r="CS25" s="661"/>
      <c r="CT25" s="661"/>
      <c r="CU25" s="661"/>
      <c r="CV25" s="661"/>
      <c r="CW25" s="661"/>
      <c r="CX25" s="661"/>
      <c r="CY25" s="662"/>
      <c r="CZ25" s="645">
        <v>17.7</v>
      </c>
      <c r="DA25" s="663"/>
      <c r="DB25" s="663"/>
      <c r="DC25" s="664"/>
      <c r="DD25" s="648">
        <v>442000</v>
      </c>
      <c r="DE25" s="661"/>
      <c r="DF25" s="661"/>
      <c r="DG25" s="661"/>
      <c r="DH25" s="661"/>
      <c r="DI25" s="661"/>
      <c r="DJ25" s="661"/>
      <c r="DK25" s="662"/>
      <c r="DL25" s="648">
        <v>424928</v>
      </c>
      <c r="DM25" s="661"/>
      <c r="DN25" s="661"/>
      <c r="DO25" s="661"/>
      <c r="DP25" s="661"/>
      <c r="DQ25" s="661"/>
      <c r="DR25" s="661"/>
      <c r="DS25" s="661"/>
      <c r="DT25" s="661"/>
      <c r="DU25" s="661"/>
      <c r="DV25" s="662"/>
      <c r="DW25" s="645">
        <v>31</v>
      </c>
      <c r="DX25" s="663"/>
      <c r="DY25" s="663"/>
      <c r="DZ25" s="663"/>
      <c r="EA25" s="663"/>
      <c r="EB25" s="663"/>
      <c r="EC25" s="681"/>
    </row>
    <row r="26" spans="2:133" ht="11.25" customHeight="1" x14ac:dyDescent="0.15">
      <c r="B26" s="639" t="s">
        <v>294</v>
      </c>
      <c r="C26" s="640"/>
      <c r="D26" s="640"/>
      <c r="E26" s="640"/>
      <c r="F26" s="640"/>
      <c r="G26" s="640"/>
      <c r="H26" s="640"/>
      <c r="I26" s="640"/>
      <c r="J26" s="640"/>
      <c r="K26" s="640"/>
      <c r="L26" s="640"/>
      <c r="M26" s="640"/>
      <c r="N26" s="640"/>
      <c r="O26" s="640"/>
      <c r="P26" s="640"/>
      <c r="Q26" s="641"/>
      <c r="R26" s="642">
        <v>1464784</v>
      </c>
      <c r="S26" s="643"/>
      <c r="T26" s="643"/>
      <c r="U26" s="643"/>
      <c r="V26" s="643"/>
      <c r="W26" s="643"/>
      <c r="X26" s="643"/>
      <c r="Y26" s="644"/>
      <c r="Z26" s="675">
        <v>54.7</v>
      </c>
      <c r="AA26" s="675"/>
      <c r="AB26" s="675"/>
      <c r="AC26" s="675"/>
      <c r="AD26" s="676">
        <v>1366426</v>
      </c>
      <c r="AE26" s="676"/>
      <c r="AF26" s="676"/>
      <c r="AG26" s="676"/>
      <c r="AH26" s="676"/>
      <c r="AI26" s="676"/>
      <c r="AJ26" s="676"/>
      <c r="AK26" s="676"/>
      <c r="AL26" s="645">
        <v>99.7</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233</v>
      </c>
      <c r="BH26" s="643"/>
      <c r="BI26" s="643"/>
      <c r="BJ26" s="643"/>
      <c r="BK26" s="643"/>
      <c r="BL26" s="643"/>
      <c r="BM26" s="643"/>
      <c r="BN26" s="644"/>
      <c r="BO26" s="675" t="s">
        <v>127</v>
      </c>
      <c r="BP26" s="675"/>
      <c r="BQ26" s="675"/>
      <c r="BR26" s="675"/>
      <c r="BS26" s="648" t="s">
        <v>127</v>
      </c>
      <c r="BT26" s="643"/>
      <c r="BU26" s="643"/>
      <c r="BV26" s="643"/>
      <c r="BW26" s="643"/>
      <c r="BX26" s="643"/>
      <c r="BY26" s="643"/>
      <c r="BZ26" s="643"/>
      <c r="CA26" s="643"/>
      <c r="CB26" s="688"/>
      <c r="CD26" s="689" t="s">
        <v>296</v>
      </c>
      <c r="CE26" s="686"/>
      <c r="CF26" s="686"/>
      <c r="CG26" s="686"/>
      <c r="CH26" s="686"/>
      <c r="CI26" s="686"/>
      <c r="CJ26" s="686"/>
      <c r="CK26" s="686"/>
      <c r="CL26" s="686"/>
      <c r="CM26" s="686"/>
      <c r="CN26" s="686"/>
      <c r="CO26" s="686"/>
      <c r="CP26" s="686"/>
      <c r="CQ26" s="687"/>
      <c r="CR26" s="642">
        <v>244442</v>
      </c>
      <c r="CS26" s="643"/>
      <c r="CT26" s="643"/>
      <c r="CU26" s="643"/>
      <c r="CV26" s="643"/>
      <c r="CW26" s="643"/>
      <c r="CX26" s="643"/>
      <c r="CY26" s="644"/>
      <c r="CZ26" s="645">
        <v>9.1999999999999993</v>
      </c>
      <c r="DA26" s="663"/>
      <c r="DB26" s="663"/>
      <c r="DC26" s="664"/>
      <c r="DD26" s="648">
        <v>229685</v>
      </c>
      <c r="DE26" s="643"/>
      <c r="DF26" s="643"/>
      <c r="DG26" s="643"/>
      <c r="DH26" s="643"/>
      <c r="DI26" s="643"/>
      <c r="DJ26" s="643"/>
      <c r="DK26" s="644"/>
      <c r="DL26" s="648" t="s">
        <v>233</v>
      </c>
      <c r="DM26" s="643"/>
      <c r="DN26" s="643"/>
      <c r="DO26" s="643"/>
      <c r="DP26" s="643"/>
      <c r="DQ26" s="643"/>
      <c r="DR26" s="643"/>
      <c r="DS26" s="643"/>
      <c r="DT26" s="643"/>
      <c r="DU26" s="643"/>
      <c r="DV26" s="644"/>
      <c r="DW26" s="645" t="s">
        <v>127</v>
      </c>
      <c r="DX26" s="663"/>
      <c r="DY26" s="663"/>
      <c r="DZ26" s="663"/>
      <c r="EA26" s="663"/>
      <c r="EB26" s="663"/>
      <c r="EC26" s="681"/>
    </row>
    <row r="27" spans="2:133" ht="11.25" customHeight="1" x14ac:dyDescent="0.15">
      <c r="B27" s="639" t="s">
        <v>297</v>
      </c>
      <c r="C27" s="640"/>
      <c r="D27" s="640"/>
      <c r="E27" s="640"/>
      <c r="F27" s="640"/>
      <c r="G27" s="640"/>
      <c r="H27" s="640"/>
      <c r="I27" s="640"/>
      <c r="J27" s="640"/>
      <c r="K27" s="640"/>
      <c r="L27" s="640"/>
      <c r="M27" s="640"/>
      <c r="N27" s="640"/>
      <c r="O27" s="640"/>
      <c r="P27" s="640"/>
      <c r="Q27" s="641"/>
      <c r="R27" s="642" t="s">
        <v>233</v>
      </c>
      <c r="S27" s="643"/>
      <c r="T27" s="643"/>
      <c r="U27" s="643"/>
      <c r="V27" s="643"/>
      <c r="W27" s="643"/>
      <c r="X27" s="643"/>
      <c r="Y27" s="644"/>
      <c r="Z27" s="675" t="s">
        <v>233</v>
      </c>
      <c r="AA27" s="675"/>
      <c r="AB27" s="675"/>
      <c r="AC27" s="675"/>
      <c r="AD27" s="676" t="s">
        <v>127</v>
      </c>
      <c r="AE27" s="676"/>
      <c r="AF27" s="676"/>
      <c r="AG27" s="676"/>
      <c r="AH27" s="676"/>
      <c r="AI27" s="676"/>
      <c r="AJ27" s="676"/>
      <c r="AK27" s="676"/>
      <c r="AL27" s="645" t="s">
        <v>127</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102934</v>
      </c>
      <c r="BH27" s="643"/>
      <c r="BI27" s="643"/>
      <c r="BJ27" s="643"/>
      <c r="BK27" s="643"/>
      <c r="BL27" s="643"/>
      <c r="BM27" s="643"/>
      <c r="BN27" s="644"/>
      <c r="BO27" s="675">
        <v>100</v>
      </c>
      <c r="BP27" s="675"/>
      <c r="BQ27" s="675"/>
      <c r="BR27" s="675"/>
      <c r="BS27" s="648">
        <v>1102</v>
      </c>
      <c r="BT27" s="643"/>
      <c r="BU27" s="643"/>
      <c r="BV27" s="643"/>
      <c r="BW27" s="643"/>
      <c r="BX27" s="643"/>
      <c r="BY27" s="643"/>
      <c r="BZ27" s="643"/>
      <c r="CA27" s="643"/>
      <c r="CB27" s="688"/>
      <c r="CD27" s="689" t="s">
        <v>299</v>
      </c>
      <c r="CE27" s="686"/>
      <c r="CF27" s="686"/>
      <c r="CG27" s="686"/>
      <c r="CH27" s="686"/>
      <c r="CI27" s="686"/>
      <c r="CJ27" s="686"/>
      <c r="CK27" s="686"/>
      <c r="CL27" s="686"/>
      <c r="CM27" s="686"/>
      <c r="CN27" s="686"/>
      <c r="CO27" s="686"/>
      <c r="CP27" s="686"/>
      <c r="CQ27" s="687"/>
      <c r="CR27" s="642">
        <v>76835</v>
      </c>
      <c r="CS27" s="661"/>
      <c r="CT27" s="661"/>
      <c r="CU27" s="661"/>
      <c r="CV27" s="661"/>
      <c r="CW27" s="661"/>
      <c r="CX27" s="661"/>
      <c r="CY27" s="662"/>
      <c r="CZ27" s="645">
        <v>2.9</v>
      </c>
      <c r="DA27" s="663"/>
      <c r="DB27" s="663"/>
      <c r="DC27" s="664"/>
      <c r="DD27" s="648">
        <v>18311</v>
      </c>
      <c r="DE27" s="661"/>
      <c r="DF27" s="661"/>
      <c r="DG27" s="661"/>
      <c r="DH27" s="661"/>
      <c r="DI27" s="661"/>
      <c r="DJ27" s="661"/>
      <c r="DK27" s="662"/>
      <c r="DL27" s="648">
        <v>18311</v>
      </c>
      <c r="DM27" s="661"/>
      <c r="DN27" s="661"/>
      <c r="DO27" s="661"/>
      <c r="DP27" s="661"/>
      <c r="DQ27" s="661"/>
      <c r="DR27" s="661"/>
      <c r="DS27" s="661"/>
      <c r="DT27" s="661"/>
      <c r="DU27" s="661"/>
      <c r="DV27" s="662"/>
      <c r="DW27" s="645">
        <v>1.3</v>
      </c>
      <c r="DX27" s="663"/>
      <c r="DY27" s="663"/>
      <c r="DZ27" s="663"/>
      <c r="EA27" s="663"/>
      <c r="EB27" s="663"/>
      <c r="EC27" s="681"/>
    </row>
    <row r="28" spans="2:133" ht="11.25" customHeight="1" x14ac:dyDescent="0.15">
      <c r="B28" s="639" t="s">
        <v>300</v>
      </c>
      <c r="C28" s="640"/>
      <c r="D28" s="640"/>
      <c r="E28" s="640"/>
      <c r="F28" s="640"/>
      <c r="G28" s="640"/>
      <c r="H28" s="640"/>
      <c r="I28" s="640"/>
      <c r="J28" s="640"/>
      <c r="K28" s="640"/>
      <c r="L28" s="640"/>
      <c r="M28" s="640"/>
      <c r="N28" s="640"/>
      <c r="O28" s="640"/>
      <c r="P28" s="640"/>
      <c r="Q28" s="641"/>
      <c r="R28" s="642">
        <v>18743</v>
      </c>
      <c r="S28" s="643"/>
      <c r="T28" s="643"/>
      <c r="U28" s="643"/>
      <c r="V28" s="643"/>
      <c r="W28" s="643"/>
      <c r="X28" s="643"/>
      <c r="Y28" s="644"/>
      <c r="Z28" s="675">
        <v>0.7</v>
      </c>
      <c r="AA28" s="675"/>
      <c r="AB28" s="675"/>
      <c r="AC28" s="675"/>
      <c r="AD28" s="676" t="s">
        <v>127</v>
      </c>
      <c r="AE28" s="676"/>
      <c r="AF28" s="676"/>
      <c r="AG28" s="676"/>
      <c r="AH28" s="676"/>
      <c r="AI28" s="676"/>
      <c r="AJ28" s="676"/>
      <c r="AK28" s="676"/>
      <c r="AL28" s="645" t="s">
        <v>233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301</v>
      </c>
      <c r="CE28" s="686"/>
      <c r="CF28" s="686"/>
      <c r="CG28" s="686"/>
      <c r="CH28" s="686"/>
      <c r="CI28" s="686"/>
      <c r="CJ28" s="686"/>
      <c r="CK28" s="686"/>
      <c r="CL28" s="686"/>
      <c r="CM28" s="686"/>
      <c r="CN28" s="686"/>
      <c r="CO28" s="686"/>
      <c r="CP28" s="686"/>
      <c r="CQ28" s="687"/>
      <c r="CR28" s="642">
        <v>389623</v>
      </c>
      <c r="CS28" s="643"/>
      <c r="CT28" s="643"/>
      <c r="CU28" s="643"/>
      <c r="CV28" s="643"/>
      <c r="CW28" s="643"/>
      <c r="CX28" s="643"/>
      <c r="CY28" s="644"/>
      <c r="CZ28" s="645">
        <v>14.7</v>
      </c>
      <c r="DA28" s="663"/>
      <c r="DB28" s="663"/>
      <c r="DC28" s="664"/>
      <c r="DD28" s="648">
        <v>336350</v>
      </c>
      <c r="DE28" s="643"/>
      <c r="DF28" s="643"/>
      <c r="DG28" s="643"/>
      <c r="DH28" s="643"/>
      <c r="DI28" s="643"/>
      <c r="DJ28" s="643"/>
      <c r="DK28" s="644"/>
      <c r="DL28" s="648">
        <v>336350</v>
      </c>
      <c r="DM28" s="643"/>
      <c r="DN28" s="643"/>
      <c r="DO28" s="643"/>
      <c r="DP28" s="643"/>
      <c r="DQ28" s="643"/>
      <c r="DR28" s="643"/>
      <c r="DS28" s="643"/>
      <c r="DT28" s="643"/>
      <c r="DU28" s="643"/>
      <c r="DV28" s="644"/>
      <c r="DW28" s="645">
        <v>24.5</v>
      </c>
      <c r="DX28" s="663"/>
      <c r="DY28" s="663"/>
      <c r="DZ28" s="663"/>
      <c r="EA28" s="663"/>
      <c r="EB28" s="663"/>
      <c r="EC28" s="681"/>
    </row>
    <row r="29" spans="2:133" ht="11.25" customHeight="1" x14ac:dyDescent="0.15">
      <c r="B29" s="639" t="s">
        <v>302</v>
      </c>
      <c r="C29" s="640"/>
      <c r="D29" s="640"/>
      <c r="E29" s="640"/>
      <c r="F29" s="640"/>
      <c r="G29" s="640"/>
      <c r="H29" s="640"/>
      <c r="I29" s="640"/>
      <c r="J29" s="640"/>
      <c r="K29" s="640"/>
      <c r="L29" s="640"/>
      <c r="M29" s="640"/>
      <c r="N29" s="640"/>
      <c r="O29" s="640"/>
      <c r="P29" s="640"/>
      <c r="Q29" s="641"/>
      <c r="R29" s="642">
        <v>124392</v>
      </c>
      <c r="S29" s="643"/>
      <c r="T29" s="643"/>
      <c r="U29" s="643"/>
      <c r="V29" s="643"/>
      <c r="W29" s="643"/>
      <c r="X29" s="643"/>
      <c r="Y29" s="644"/>
      <c r="Z29" s="675">
        <v>4.5999999999999996</v>
      </c>
      <c r="AA29" s="675"/>
      <c r="AB29" s="675"/>
      <c r="AC29" s="675"/>
      <c r="AD29" s="676" t="s">
        <v>127</v>
      </c>
      <c r="AE29" s="676"/>
      <c r="AF29" s="676"/>
      <c r="AG29" s="676"/>
      <c r="AH29" s="676"/>
      <c r="AI29" s="676"/>
      <c r="AJ29" s="676"/>
      <c r="AK29" s="676"/>
      <c r="AL29" s="645" t="s">
        <v>233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9" t="s">
        <v>304</v>
      </c>
      <c r="CG29" s="686"/>
      <c r="CH29" s="686"/>
      <c r="CI29" s="686"/>
      <c r="CJ29" s="686"/>
      <c r="CK29" s="686"/>
      <c r="CL29" s="686"/>
      <c r="CM29" s="686"/>
      <c r="CN29" s="686"/>
      <c r="CO29" s="686"/>
      <c r="CP29" s="686"/>
      <c r="CQ29" s="687"/>
      <c r="CR29" s="642">
        <v>389596</v>
      </c>
      <c r="CS29" s="661"/>
      <c r="CT29" s="661"/>
      <c r="CU29" s="661"/>
      <c r="CV29" s="661"/>
      <c r="CW29" s="661"/>
      <c r="CX29" s="661"/>
      <c r="CY29" s="662"/>
      <c r="CZ29" s="645">
        <v>14.7</v>
      </c>
      <c r="DA29" s="663"/>
      <c r="DB29" s="663"/>
      <c r="DC29" s="664"/>
      <c r="DD29" s="648">
        <v>336323</v>
      </c>
      <c r="DE29" s="661"/>
      <c r="DF29" s="661"/>
      <c r="DG29" s="661"/>
      <c r="DH29" s="661"/>
      <c r="DI29" s="661"/>
      <c r="DJ29" s="661"/>
      <c r="DK29" s="662"/>
      <c r="DL29" s="648">
        <v>336323</v>
      </c>
      <c r="DM29" s="661"/>
      <c r="DN29" s="661"/>
      <c r="DO29" s="661"/>
      <c r="DP29" s="661"/>
      <c r="DQ29" s="661"/>
      <c r="DR29" s="661"/>
      <c r="DS29" s="661"/>
      <c r="DT29" s="661"/>
      <c r="DU29" s="661"/>
      <c r="DV29" s="662"/>
      <c r="DW29" s="645">
        <v>24.5</v>
      </c>
      <c r="DX29" s="663"/>
      <c r="DY29" s="663"/>
      <c r="DZ29" s="663"/>
      <c r="EA29" s="663"/>
      <c r="EB29" s="663"/>
      <c r="EC29" s="681"/>
    </row>
    <row r="30" spans="2:133" ht="11.25" customHeight="1" x14ac:dyDescent="0.15">
      <c r="B30" s="639" t="s">
        <v>305</v>
      </c>
      <c r="C30" s="640"/>
      <c r="D30" s="640"/>
      <c r="E30" s="640"/>
      <c r="F30" s="640"/>
      <c r="G30" s="640"/>
      <c r="H30" s="640"/>
      <c r="I30" s="640"/>
      <c r="J30" s="640"/>
      <c r="K30" s="640"/>
      <c r="L30" s="640"/>
      <c r="M30" s="640"/>
      <c r="N30" s="640"/>
      <c r="O30" s="640"/>
      <c r="P30" s="640"/>
      <c r="Q30" s="641"/>
      <c r="R30" s="642">
        <v>736</v>
      </c>
      <c r="S30" s="643"/>
      <c r="T30" s="643"/>
      <c r="U30" s="643"/>
      <c r="V30" s="643"/>
      <c r="W30" s="643"/>
      <c r="X30" s="643"/>
      <c r="Y30" s="644"/>
      <c r="Z30" s="675">
        <v>0</v>
      </c>
      <c r="AA30" s="675"/>
      <c r="AB30" s="675"/>
      <c r="AC30" s="675"/>
      <c r="AD30" s="676" t="s">
        <v>233</v>
      </c>
      <c r="AE30" s="676"/>
      <c r="AF30" s="676"/>
      <c r="AG30" s="676"/>
      <c r="AH30" s="676"/>
      <c r="AI30" s="676"/>
      <c r="AJ30" s="676"/>
      <c r="AK30" s="676"/>
      <c r="AL30" s="645" t="s">
        <v>127</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9" t="s">
        <v>308</v>
      </c>
      <c r="CG30" s="686"/>
      <c r="CH30" s="686"/>
      <c r="CI30" s="686"/>
      <c r="CJ30" s="686"/>
      <c r="CK30" s="686"/>
      <c r="CL30" s="686"/>
      <c r="CM30" s="686"/>
      <c r="CN30" s="686"/>
      <c r="CO30" s="686"/>
      <c r="CP30" s="686"/>
      <c r="CQ30" s="687"/>
      <c r="CR30" s="642">
        <v>372901</v>
      </c>
      <c r="CS30" s="643"/>
      <c r="CT30" s="643"/>
      <c r="CU30" s="643"/>
      <c r="CV30" s="643"/>
      <c r="CW30" s="643"/>
      <c r="CX30" s="643"/>
      <c r="CY30" s="644"/>
      <c r="CZ30" s="645">
        <v>14</v>
      </c>
      <c r="DA30" s="663"/>
      <c r="DB30" s="663"/>
      <c r="DC30" s="664"/>
      <c r="DD30" s="648">
        <v>319716</v>
      </c>
      <c r="DE30" s="643"/>
      <c r="DF30" s="643"/>
      <c r="DG30" s="643"/>
      <c r="DH30" s="643"/>
      <c r="DI30" s="643"/>
      <c r="DJ30" s="643"/>
      <c r="DK30" s="644"/>
      <c r="DL30" s="648">
        <v>319716</v>
      </c>
      <c r="DM30" s="643"/>
      <c r="DN30" s="643"/>
      <c r="DO30" s="643"/>
      <c r="DP30" s="643"/>
      <c r="DQ30" s="643"/>
      <c r="DR30" s="643"/>
      <c r="DS30" s="643"/>
      <c r="DT30" s="643"/>
      <c r="DU30" s="643"/>
      <c r="DV30" s="644"/>
      <c r="DW30" s="645">
        <v>23.3</v>
      </c>
      <c r="DX30" s="663"/>
      <c r="DY30" s="663"/>
      <c r="DZ30" s="663"/>
      <c r="EA30" s="663"/>
      <c r="EB30" s="663"/>
      <c r="EC30" s="681"/>
    </row>
    <row r="31" spans="2:133" ht="11.25" customHeight="1" x14ac:dyDescent="0.15">
      <c r="B31" s="639" t="s">
        <v>309</v>
      </c>
      <c r="C31" s="640"/>
      <c r="D31" s="640"/>
      <c r="E31" s="640"/>
      <c r="F31" s="640"/>
      <c r="G31" s="640"/>
      <c r="H31" s="640"/>
      <c r="I31" s="640"/>
      <c r="J31" s="640"/>
      <c r="K31" s="640"/>
      <c r="L31" s="640"/>
      <c r="M31" s="640"/>
      <c r="N31" s="640"/>
      <c r="O31" s="640"/>
      <c r="P31" s="640"/>
      <c r="Q31" s="641"/>
      <c r="R31" s="642">
        <v>424467</v>
      </c>
      <c r="S31" s="643"/>
      <c r="T31" s="643"/>
      <c r="U31" s="643"/>
      <c r="V31" s="643"/>
      <c r="W31" s="643"/>
      <c r="X31" s="643"/>
      <c r="Y31" s="644"/>
      <c r="Z31" s="675">
        <v>15.8</v>
      </c>
      <c r="AA31" s="675"/>
      <c r="AB31" s="675"/>
      <c r="AC31" s="675"/>
      <c r="AD31" s="676" t="s">
        <v>233</v>
      </c>
      <c r="AE31" s="676"/>
      <c r="AF31" s="676"/>
      <c r="AG31" s="676"/>
      <c r="AH31" s="676"/>
      <c r="AI31" s="676"/>
      <c r="AJ31" s="676"/>
      <c r="AK31" s="676"/>
      <c r="AL31" s="645" t="s">
        <v>233</v>
      </c>
      <c r="AM31" s="646"/>
      <c r="AN31" s="646"/>
      <c r="AO31" s="677"/>
      <c r="AP31" s="716" t="s">
        <v>310</v>
      </c>
      <c r="AQ31" s="717"/>
      <c r="AR31" s="717"/>
      <c r="AS31" s="717"/>
      <c r="AT31" s="722" t="s">
        <v>311</v>
      </c>
      <c r="AU31" s="231"/>
      <c r="AV31" s="231"/>
      <c r="AW31" s="231"/>
      <c r="AX31" s="708" t="s">
        <v>185</v>
      </c>
      <c r="AY31" s="709"/>
      <c r="AZ31" s="709"/>
      <c r="BA31" s="709"/>
      <c r="BB31" s="709"/>
      <c r="BC31" s="709"/>
      <c r="BD31" s="709"/>
      <c r="BE31" s="709"/>
      <c r="BF31" s="710"/>
      <c r="BG31" s="711">
        <v>99.9</v>
      </c>
      <c r="BH31" s="712"/>
      <c r="BI31" s="712"/>
      <c r="BJ31" s="712"/>
      <c r="BK31" s="712"/>
      <c r="BL31" s="712"/>
      <c r="BM31" s="713">
        <v>99.5</v>
      </c>
      <c r="BN31" s="712"/>
      <c r="BO31" s="712"/>
      <c r="BP31" s="712"/>
      <c r="BQ31" s="714"/>
      <c r="BR31" s="711">
        <v>99.8</v>
      </c>
      <c r="BS31" s="712"/>
      <c r="BT31" s="712"/>
      <c r="BU31" s="712"/>
      <c r="BV31" s="712"/>
      <c r="BW31" s="712"/>
      <c r="BX31" s="713">
        <v>99.4</v>
      </c>
      <c r="BY31" s="712"/>
      <c r="BZ31" s="712"/>
      <c r="CA31" s="712"/>
      <c r="CB31" s="714"/>
      <c r="CD31" s="733"/>
      <c r="CE31" s="734"/>
      <c r="CF31" s="689" t="s">
        <v>312</v>
      </c>
      <c r="CG31" s="686"/>
      <c r="CH31" s="686"/>
      <c r="CI31" s="686"/>
      <c r="CJ31" s="686"/>
      <c r="CK31" s="686"/>
      <c r="CL31" s="686"/>
      <c r="CM31" s="686"/>
      <c r="CN31" s="686"/>
      <c r="CO31" s="686"/>
      <c r="CP31" s="686"/>
      <c r="CQ31" s="687"/>
      <c r="CR31" s="642">
        <v>16695</v>
      </c>
      <c r="CS31" s="661"/>
      <c r="CT31" s="661"/>
      <c r="CU31" s="661"/>
      <c r="CV31" s="661"/>
      <c r="CW31" s="661"/>
      <c r="CX31" s="661"/>
      <c r="CY31" s="662"/>
      <c r="CZ31" s="645">
        <v>0.6</v>
      </c>
      <c r="DA31" s="663"/>
      <c r="DB31" s="663"/>
      <c r="DC31" s="664"/>
      <c r="DD31" s="648">
        <v>16607</v>
      </c>
      <c r="DE31" s="661"/>
      <c r="DF31" s="661"/>
      <c r="DG31" s="661"/>
      <c r="DH31" s="661"/>
      <c r="DI31" s="661"/>
      <c r="DJ31" s="661"/>
      <c r="DK31" s="662"/>
      <c r="DL31" s="648">
        <v>16607</v>
      </c>
      <c r="DM31" s="661"/>
      <c r="DN31" s="661"/>
      <c r="DO31" s="661"/>
      <c r="DP31" s="661"/>
      <c r="DQ31" s="661"/>
      <c r="DR31" s="661"/>
      <c r="DS31" s="661"/>
      <c r="DT31" s="661"/>
      <c r="DU31" s="661"/>
      <c r="DV31" s="662"/>
      <c r="DW31" s="645">
        <v>1.2</v>
      </c>
      <c r="DX31" s="663"/>
      <c r="DY31" s="663"/>
      <c r="DZ31" s="663"/>
      <c r="EA31" s="663"/>
      <c r="EB31" s="663"/>
      <c r="EC31" s="681"/>
    </row>
    <row r="32" spans="2:133" ht="11.25" customHeight="1" x14ac:dyDescent="0.15">
      <c r="B32" s="725" t="s">
        <v>313</v>
      </c>
      <c r="C32" s="726"/>
      <c r="D32" s="726"/>
      <c r="E32" s="726"/>
      <c r="F32" s="726"/>
      <c r="G32" s="726"/>
      <c r="H32" s="726"/>
      <c r="I32" s="726"/>
      <c r="J32" s="726"/>
      <c r="K32" s="726"/>
      <c r="L32" s="726"/>
      <c r="M32" s="726"/>
      <c r="N32" s="726"/>
      <c r="O32" s="726"/>
      <c r="P32" s="726"/>
      <c r="Q32" s="727"/>
      <c r="R32" s="642" t="s">
        <v>127</v>
      </c>
      <c r="S32" s="643"/>
      <c r="T32" s="643"/>
      <c r="U32" s="643"/>
      <c r="V32" s="643"/>
      <c r="W32" s="643"/>
      <c r="X32" s="643"/>
      <c r="Y32" s="644"/>
      <c r="Z32" s="675" t="s">
        <v>233</v>
      </c>
      <c r="AA32" s="675"/>
      <c r="AB32" s="675"/>
      <c r="AC32" s="675"/>
      <c r="AD32" s="676" t="s">
        <v>233</v>
      </c>
      <c r="AE32" s="676"/>
      <c r="AF32" s="676"/>
      <c r="AG32" s="676"/>
      <c r="AH32" s="676"/>
      <c r="AI32" s="676"/>
      <c r="AJ32" s="676"/>
      <c r="AK32" s="676"/>
      <c r="AL32" s="645" t="s">
        <v>233</v>
      </c>
      <c r="AM32" s="646"/>
      <c r="AN32" s="646"/>
      <c r="AO32" s="677"/>
      <c r="AP32" s="718"/>
      <c r="AQ32" s="719"/>
      <c r="AR32" s="719"/>
      <c r="AS32" s="719"/>
      <c r="AT32" s="723"/>
      <c r="AU32" s="230" t="s">
        <v>314</v>
      </c>
      <c r="AV32" s="230"/>
      <c r="AW32" s="230"/>
      <c r="AX32" s="639" t="s">
        <v>315</v>
      </c>
      <c r="AY32" s="640"/>
      <c r="AZ32" s="640"/>
      <c r="BA32" s="640"/>
      <c r="BB32" s="640"/>
      <c r="BC32" s="640"/>
      <c r="BD32" s="640"/>
      <c r="BE32" s="640"/>
      <c r="BF32" s="641"/>
      <c r="BG32" s="715">
        <v>99.9</v>
      </c>
      <c r="BH32" s="661"/>
      <c r="BI32" s="661"/>
      <c r="BJ32" s="661"/>
      <c r="BK32" s="661"/>
      <c r="BL32" s="661"/>
      <c r="BM32" s="646">
        <v>99.6</v>
      </c>
      <c r="BN32" s="707"/>
      <c r="BO32" s="707"/>
      <c r="BP32" s="707"/>
      <c r="BQ32" s="685"/>
      <c r="BR32" s="715">
        <v>99.7</v>
      </c>
      <c r="BS32" s="661"/>
      <c r="BT32" s="661"/>
      <c r="BU32" s="661"/>
      <c r="BV32" s="661"/>
      <c r="BW32" s="661"/>
      <c r="BX32" s="646">
        <v>99.4</v>
      </c>
      <c r="BY32" s="707"/>
      <c r="BZ32" s="707"/>
      <c r="CA32" s="707"/>
      <c r="CB32" s="685"/>
      <c r="CD32" s="735"/>
      <c r="CE32" s="736"/>
      <c r="CF32" s="689" t="s">
        <v>316</v>
      </c>
      <c r="CG32" s="686"/>
      <c r="CH32" s="686"/>
      <c r="CI32" s="686"/>
      <c r="CJ32" s="686"/>
      <c r="CK32" s="686"/>
      <c r="CL32" s="686"/>
      <c r="CM32" s="686"/>
      <c r="CN32" s="686"/>
      <c r="CO32" s="686"/>
      <c r="CP32" s="686"/>
      <c r="CQ32" s="687"/>
      <c r="CR32" s="642">
        <v>27</v>
      </c>
      <c r="CS32" s="643"/>
      <c r="CT32" s="643"/>
      <c r="CU32" s="643"/>
      <c r="CV32" s="643"/>
      <c r="CW32" s="643"/>
      <c r="CX32" s="643"/>
      <c r="CY32" s="644"/>
      <c r="CZ32" s="645">
        <v>0</v>
      </c>
      <c r="DA32" s="663"/>
      <c r="DB32" s="663"/>
      <c r="DC32" s="664"/>
      <c r="DD32" s="648">
        <v>27</v>
      </c>
      <c r="DE32" s="643"/>
      <c r="DF32" s="643"/>
      <c r="DG32" s="643"/>
      <c r="DH32" s="643"/>
      <c r="DI32" s="643"/>
      <c r="DJ32" s="643"/>
      <c r="DK32" s="644"/>
      <c r="DL32" s="648">
        <v>27</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317</v>
      </c>
      <c r="C33" s="640"/>
      <c r="D33" s="640"/>
      <c r="E33" s="640"/>
      <c r="F33" s="640"/>
      <c r="G33" s="640"/>
      <c r="H33" s="640"/>
      <c r="I33" s="640"/>
      <c r="J33" s="640"/>
      <c r="K33" s="640"/>
      <c r="L33" s="640"/>
      <c r="M33" s="640"/>
      <c r="N33" s="640"/>
      <c r="O33" s="640"/>
      <c r="P33" s="640"/>
      <c r="Q33" s="641"/>
      <c r="R33" s="642">
        <v>79964</v>
      </c>
      <c r="S33" s="643"/>
      <c r="T33" s="643"/>
      <c r="U33" s="643"/>
      <c r="V33" s="643"/>
      <c r="W33" s="643"/>
      <c r="X33" s="643"/>
      <c r="Y33" s="644"/>
      <c r="Z33" s="675">
        <v>3</v>
      </c>
      <c r="AA33" s="675"/>
      <c r="AB33" s="675"/>
      <c r="AC33" s="675"/>
      <c r="AD33" s="676" t="s">
        <v>233</v>
      </c>
      <c r="AE33" s="676"/>
      <c r="AF33" s="676"/>
      <c r="AG33" s="676"/>
      <c r="AH33" s="676"/>
      <c r="AI33" s="676"/>
      <c r="AJ33" s="676"/>
      <c r="AK33" s="676"/>
      <c r="AL33" s="645" t="s">
        <v>233</v>
      </c>
      <c r="AM33" s="646"/>
      <c r="AN33" s="646"/>
      <c r="AO33" s="677"/>
      <c r="AP33" s="720"/>
      <c r="AQ33" s="721"/>
      <c r="AR33" s="721"/>
      <c r="AS33" s="721"/>
      <c r="AT33" s="724"/>
      <c r="AU33" s="232"/>
      <c r="AV33" s="232"/>
      <c r="AW33" s="232"/>
      <c r="AX33" s="623" t="s">
        <v>318</v>
      </c>
      <c r="AY33" s="624"/>
      <c r="AZ33" s="624"/>
      <c r="BA33" s="624"/>
      <c r="BB33" s="624"/>
      <c r="BC33" s="624"/>
      <c r="BD33" s="624"/>
      <c r="BE33" s="624"/>
      <c r="BF33" s="625"/>
      <c r="BG33" s="706">
        <v>100</v>
      </c>
      <c r="BH33" s="627"/>
      <c r="BI33" s="627"/>
      <c r="BJ33" s="627"/>
      <c r="BK33" s="627"/>
      <c r="BL33" s="627"/>
      <c r="BM33" s="669">
        <v>99.4</v>
      </c>
      <c r="BN33" s="627"/>
      <c r="BO33" s="627"/>
      <c r="BP33" s="627"/>
      <c r="BQ33" s="671"/>
      <c r="BR33" s="706">
        <v>100</v>
      </c>
      <c r="BS33" s="627"/>
      <c r="BT33" s="627"/>
      <c r="BU33" s="627"/>
      <c r="BV33" s="627"/>
      <c r="BW33" s="627"/>
      <c r="BX33" s="669">
        <v>99.3</v>
      </c>
      <c r="BY33" s="627"/>
      <c r="BZ33" s="627"/>
      <c r="CA33" s="627"/>
      <c r="CB33" s="671"/>
      <c r="CD33" s="689" t="s">
        <v>319</v>
      </c>
      <c r="CE33" s="686"/>
      <c r="CF33" s="686"/>
      <c r="CG33" s="686"/>
      <c r="CH33" s="686"/>
      <c r="CI33" s="686"/>
      <c r="CJ33" s="686"/>
      <c r="CK33" s="686"/>
      <c r="CL33" s="686"/>
      <c r="CM33" s="686"/>
      <c r="CN33" s="686"/>
      <c r="CO33" s="686"/>
      <c r="CP33" s="686"/>
      <c r="CQ33" s="687"/>
      <c r="CR33" s="642">
        <v>1502159</v>
      </c>
      <c r="CS33" s="661"/>
      <c r="CT33" s="661"/>
      <c r="CU33" s="661"/>
      <c r="CV33" s="661"/>
      <c r="CW33" s="661"/>
      <c r="CX33" s="661"/>
      <c r="CY33" s="662"/>
      <c r="CZ33" s="645">
        <v>56.6</v>
      </c>
      <c r="DA33" s="663"/>
      <c r="DB33" s="663"/>
      <c r="DC33" s="664"/>
      <c r="DD33" s="648">
        <v>675008</v>
      </c>
      <c r="DE33" s="661"/>
      <c r="DF33" s="661"/>
      <c r="DG33" s="661"/>
      <c r="DH33" s="661"/>
      <c r="DI33" s="661"/>
      <c r="DJ33" s="661"/>
      <c r="DK33" s="662"/>
      <c r="DL33" s="648">
        <v>492240</v>
      </c>
      <c r="DM33" s="661"/>
      <c r="DN33" s="661"/>
      <c r="DO33" s="661"/>
      <c r="DP33" s="661"/>
      <c r="DQ33" s="661"/>
      <c r="DR33" s="661"/>
      <c r="DS33" s="661"/>
      <c r="DT33" s="661"/>
      <c r="DU33" s="661"/>
      <c r="DV33" s="662"/>
      <c r="DW33" s="645">
        <v>35.9</v>
      </c>
      <c r="DX33" s="663"/>
      <c r="DY33" s="663"/>
      <c r="DZ33" s="663"/>
      <c r="EA33" s="663"/>
      <c r="EB33" s="663"/>
      <c r="EC33" s="681"/>
    </row>
    <row r="34" spans="2:133" ht="11.25" customHeight="1" x14ac:dyDescent="0.15">
      <c r="B34" s="639" t="s">
        <v>320</v>
      </c>
      <c r="C34" s="640"/>
      <c r="D34" s="640"/>
      <c r="E34" s="640"/>
      <c r="F34" s="640"/>
      <c r="G34" s="640"/>
      <c r="H34" s="640"/>
      <c r="I34" s="640"/>
      <c r="J34" s="640"/>
      <c r="K34" s="640"/>
      <c r="L34" s="640"/>
      <c r="M34" s="640"/>
      <c r="N34" s="640"/>
      <c r="O34" s="640"/>
      <c r="P34" s="640"/>
      <c r="Q34" s="641"/>
      <c r="R34" s="642">
        <v>112239</v>
      </c>
      <c r="S34" s="643"/>
      <c r="T34" s="643"/>
      <c r="U34" s="643"/>
      <c r="V34" s="643"/>
      <c r="W34" s="643"/>
      <c r="X34" s="643"/>
      <c r="Y34" s="644"/>
      <c r="Z34" s="675">
        <v>4.2</v>
      </c>
      <c r="AA34" s="675"/>
      <c r="AB34" s="675"/>
      <c r="AC34" s="675"/>
      <c r="AD34" s="676">
        <v>3601</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321</v>
      </c>
      <c r="CE34" s="686"/>
      <c r="CF34" s="686"/>
      <c r="CG34" s="686"/>
      <c r="CH34" s="686"/>
      <c r="CI34" s="686"/>
      <c r="CJ34" s="686"/>
      <c r="CK34" s="686"/>
      <c r="CL34" s="686"/>
      <c r="CM34" s="686"/>
      <c r="CN34" s="686"/>
      <c r="CO34" s="686"/>
      <c r="CP34" s="686"/>
      <c r="CQ34" s="687"/>
      <c r="CR34" s="642">
        <v>334296</v>
      </c>
      <c r="CS34" s="643"/>
      <c r="CT34" s="643"/>
      <c r="CU34" s="643"/>
      <c r="CV34" s="643"/>
      <c r="CW34" s="643"/>
      <c r="CX34" s="643"/>
      <c r="CY34" s="644"/>
      <c r="CZ34" s="645">
        <v>12.6</v>
      </c>
      <c r="DA34" s="663"/>
      <c r="DB34" s="663"/>
      <c r="DC34" s="664"/>
      <c r="DD34" s="648">
        <v>170016</v>
      </c>
      <c r="DE34" s="643"/>
      <c r="DF34" s="643"/>
      <c r="DG34" s="643"/>
      <c r="DH34" s="643"/>
      <c r="DI34" s="643"/>
      <c r="DJ34" s="643"/>
      <c r="DK34" s="644"/>
      <c r="DL34" s="648">
        <v>134798</v>
      </c>
      <c r="DM34" s="643"/>
      <c r="DN34" s="643"/>
      <c r="DO34" s="643"/>
      <c r="DP34" s="643"/>
      <c r="DQ34" s="643"/>
      <c r="DR34" s="643"/>
      <c r="DS34" s="643"/>
      <c r="DT34" s="643"/>
      <c r="DU34" s="643"/>
      <c r="DV34" s="644"/>
      <c r="DW34" s="645">
        <v>9.8000000000000007</v>
      </c>
      <c r="DX34" s="663"/>
      <c r="DY34" s="663"/>
      <c r="DZ34" s="663"/>
      <c r="EA34" s="663"/>
      <c r="EB34" s="663"/>
      <c r="EC34" s="681"/>
    </row>
    <row r="35" spans="2:133" ht="11.25" customHeight="1" x14ac:dyDescent="0.15">
      <c r="B35" s="639" t="s">
        <v>322</v>
      </c>
      <c r="C35" s="640"/>
      <c r="D35" s="640"/>
      <c r="E35" s="640"/>
      <c r="F35" s="640"/>
      <c r="G35" s="640"/>
      <c r="H35" s="640"/>
      <c r="I35" s="640"/>
      <c r="J35" s="640"/>
      <c r="K35" s="640"/>
      <c r="L35" s="640"/>
      <c r="M35" s="640"/>
      <c r="N35" s="640"/>
      <c r="O35" s="640"/>
      <c r="P35" s="640"/>
      <c r="Q35" s="641"/>
      <c r="R35" s="642">
        <v>4960</v>
      </c>
      <c r="S35" s="643"/>
      <c r="T35" s="643"/>
      <c r="U35" s="643"/>
      <c r="V35" s="643"/>
      <c r="W35" s="643"/>
      <c r="X35" s="643"/>
      <c r="Y35" s="644"/>
      <c r="Z35" s="675">
        <v>0.2</v>
      </c>
      <c r="AA35" s="675"/>
      <c r="AB35" s="675"/>
      <c r="AC35" s="675"/>
      <c r="AD35" s="676" t="s">
        <v>233</v>
      </c>
      <c r="AE35" s="676"/>
      <c r="AF35" s="676"/>
      <c r="AG35" s="676"/>
      <c r="AH35" s="676"/>
      <c r="AI35" s="676"/>
      <c r="AJ35" s="676"/>
      <c r="AK35" s="676"/>
      <c r="AL35" s="645" t="s">
        <v>127</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325</v>
      </c>
      <c r="CE35" s="686"/>
      <c r="CF35" s="686"/>
      <c r="CG35" s="686"/>
      <c r="CH35" s="686"/>
      <c r="CI35" s="686"/>
      <c r="CJ35" s="686"/>
      <c r="CK35" s="686"/>
      <c r="CL35" s="686"/>
      <c r="CM35" s="686"/>
      <c r="CN35" s="686"/>
      <c r="CO35" s="686"/>
      <c r="CP35" s="686"/>
      <c r="CQ35" s="687"/>
      <c r="CR35" s="642">
        <v>109359</v>
      </c>
      <c r="CS35" s="661"/>
      <c r="CT35" s="661"/>
      <c r="CU35" s="661"/>
      <c r="CV35" s="661"/>
      <c r="CW35" s="661"/>
      <c r="CX35" s="661"/>
      <c r="CY35" s="662"/>
      <c r="CZ35" s="645">
        <v>4.0999999999999996</v>
      </c>
      <c r="DA35" s="663"/>
      <c r="DB35" s="663"/>
      <c r="DC35" s="664"/>
      <c r="DD35" s="648">
        <v>83033</v>
      </c>
      <c r="DE35" s="661"/>
      <c r="DF35" s="661"/>
      <c r="DG35" s="661"/>
      <c r="DH35" s="661"/>
      <c r="DI35" s="661"/>
      <c r="DJ35" s="661"/>
      <c r="DK35" s="662"/>
      <c r="DL35" s="648">
        <v>48552</v>
      </c>
      <c r="DM35" s="661"/>
      <c r="DN35" s="661"/>
      <c r="DO35" s="661"/>
      <c r="DP35" s="661"/>
      <c r="DQ35" s="661"/>
      <c r="DR35" s="661"/>
      <c r="DS35" s="661"/>
      <c r="DT35" s="661"/>
      <c r="DU35" s="661"/>
      <c r="DV35" s="662"/>
      <c r="DW35" s="645">
        <v>3.5</v>
      </c>
      <c r="DX35" s="663"/>
      <c r="DY35" s="663"/>
      <c r="DZ35" s="663"/>
      <c r="EA35" s="663"/>
      <c r="EB35" s="663"/>
      <c r="EC35" s="681"/>
    </row>
    <row r="36" spans="2:133" ht="11.25" customHeight="1" x14ac:dyDescent="0.15">
      <c r="B36" s="639" t="s">
        <v>326</v>
      </c>
      <c r="C36" s="640"/>
      <c r="D36" s="640"/>
      <c r="E36" s="640"/>
      <c r="F36" s="640"/>
      <c r="G36" s="640"/>
      <c r="H36" s="640"/>
      <c r="I36" s="640"/>
      <c r="J36" s="640"/>
      <c r="K36" s="640"/>
      <c r="L36" s="640"/>
      <c r="M36" s="640"/>
      <c r="N36" s="640"/>
      <c r="O36" s="640"/>
      <c r="P36" s="640"/>
      <c r="Q36" s="641"/>
      <c r="R36" s="642">
        <v>71298</v>
      </c>
      <c r="S36" s="643"/>
      <c r="T36" s="643"/>
      <c r="U36" s="643"/>
      <c r="V36" s="643"/>
      <c r="W36" s="643"/>
      <c r="X36" s="643"/>
      <c r="Y36" s="644"/>
      <c r="Z36" s="675">
        <v>2.7</v>
      </c>
      <c r="AA36" s="675"/>
      <c r="AB36" s="675"/>
      <c r="AC36" s="675"/>
      <c r="AD36" s="676" t="s">
        <v>233</v>
      </c>
      <c r="AE36" s="676"/>
      <c r="AF36" s="676"/>
      <c r="AG36" s="676"/>
      <c r="AH36" s="676"/>
      <c r="AI36" s="676"/>
      <c r="AJ36" s="676"/>
      <c r="AK36" s="676"/>
      <c r="AL36" s="645" t="s">
        <v>233</v>
      </c>
      <c r="AM36" s="646"/>
      <c r="AN36" s="646"/>
      <c r="AO36" s="677"/>
      <c r="AP36" s="235"/>
      <c r="AQ36" s="694" t="s">
        <v>327</v>
      </c>
      <c r="AR36" s="695"/>
      <c r="AS36" s="695"/>
      <c r="AT36" s="695"/>
      <c r="AU36" s="695"/>
      <c r="AV36" s="695"/>
      <c r="AW36" s="695"/>
      <c r="AX36" s="695"/>
      <c r="AY36" s="696"/>
      <c r="AZ36" s="697">
        <v>129913</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7483</v>
      </c>
      <c r="BW36" s="698"/>
      <c r="BX36" s="698"/>
      <c r="BY36" s="698"/>
      <c r="BZ36" s="698"/>
      <c r="CA36" s="698"/>
      <c r="CB36" s="699"/>
      <c r="CD36" s="689" t="s">
        <v>329</v>
      </c>
      <c r="CE36" s="686"/>
      <c r="CF36" s="686"/>
      <c r="CG36" s="686"/>
      <c r="CH36" s="686"/>
      <c r="CI36" s="686"/>
      <c r="CJ36" s="686"/>
      <c r="CK36" s="686"/>
      <c r="CL36" s="686"/>
      <c r="CM36" s="686"/>
      <c r="CN36" s="686"/>
      <c r="CO36" s="686"/>
      <c r="CP36" s="686"/>
      <c r="CQ36" s="687"/>
      <c r="CR36" s="642">
        <v>785399</v>
      </c>
      <c r="CS36" s="643"/>
      <c r="CT36" s="643"/>
      <c r="CU36" s="643"/>
      <c r="CV36" s="643"/>
      <c r="CW36" s="643"/>
      <c r="CX36" s="643"/>
      <c r="CY36" s="644"/>
      <c r="CZ36" s="645">
        <v>29.6</v>
      </c>
      <c r="DA36" s="663"/>
      <c r="DB36" s="663"/>
      <c r="DC36" s="664"/>
      <c r="DD36" s="648">
        <v>212415</v>
      </c>
      <c r="DE36" s="643"/>
      <c r="DF36" s="643"/>
      <c r="DG36" s="643"/>
      <c r="DH36" s="643"/>
      <c r="DI36" s="643"/>
      <c r="DJ36" s="643"/>
      <c r="DK36" s="644"/>
      <c r="DL36" s="648">
        <v>188506</v>
      </c>
      <c r="DM36" s="643"/>
      <c r="DN36" s="643"/>
      <c r="DO36" s="643"/>
      <c r="DP36" s="643"/>
      <c r="DQ36" s="643"/>
      <c r="DR36" s="643"/>
      <c r="DS36" s="643"/>
      <c r="DT36" s="643"/>
      <c r="DU36" s="643"/>
      <c r="DV36" s="644"/>
      <c r="DW36" s="645">
        <v>13.7</v>
      </c>
      <c r="DX36" s="663"/>
      <c r="DY36" s="663"/>
      <c r="DZ36" s="663"/>
      <c r="EA36" s="663"/>
      <c r="EB36" s="663"/>
      <c r="EC36" s="681"/>
    </row>
    <row r="37" spans="2:133" ht="11.25" customHeight="1" x14ac:dyDescent="0.15">
      <c r="B37" s="639" t="s">
        <v>330</v>
      </c>
      <c r="C37" s="640"/>
      <c r="D37" s="640"/>
      <c r="E37" s="640"/>
      <c r="F37" s="640"/>
      <c r="G37" s="640"/>
      <c r="H37" s="640"/>
      <c r="I37" s="640"/>
      <c r="J37" s="640"/>
      <c r="K37" s="640"/>
      <c r="L37" s="640"/>
      <c r="M37" s="640"/>
      <c r="N37" s="640"/>
      <c r="O37" s="640"/>
      <c r="P37" s="640"/>
      <c r="Q37" s="641"/>
      <c r="R37" s="642">
        <v>33867</v>
      </c>
      <c r="S37" s="643"/>
      <c r="T37" s="643"/>
      <c r="U37" s="643"/>
      <c r="V37" s="643"/>
      <c r="W37" s="643"/>
      <c r="X37" s="643"/>
      <c r="Y37" s="644"/>
      <c r="Z37" s="675">
        <v>1.3</v>
      </c>
      <c r="AA37" s="675"/>
      <c r="AB37" s="675"/>
      <c r="AC37" s="675"/>
      <c r="AD37" s="676" t="s">
        <v>127</v>
      </c>
      <c r="AE37" s="676"/>
      <c r="AF37" s="676"/>
      <c r="AG37" s="676"/>
      <c r="AH37" s="676"/>
      <c r="AI37" s="676"/>
      <c r="AJ37" s="676"/>
      <c r="AK37" s="676"/>
      <c r="AL37" s="645" t="s">
        <v>233</v>
      </c>
      <c r="AM37" s="646"/>
      <c r="AN37" s="646"/>
      <c r="AO37" s="677"/>
      <c r="AQ37" s="682" t="s">
        <v>331</v>
      </c>
      <c r="AR37" s="683"/>
      <c r="AS37" s="683"/>
      <c r="AT37" s="683"/>
      <c r="AU37" s="683"/>
      <c r="AV37" s="683"/>
      <c r="AW37" s="683"/>
      <c r="AX37" s="683"/>
      <c r="AY37" s="684"/>
      <c r="AZ37" s="642">
        <v>38532</v>
      </c>
      <c r="BA37" s="643"/>
      <c r="BB37" s="643"/>
      <c r="BC37" s="643"/>
      <c r="BD37" s="661"/>
      <c r="BE37" s="661"/>
      <c r="BF37" s="685"/>
      <c r="BG37" s="689" t="s">
        <v>332</v>
      </c>
      <c r="BH37" s="686"/>
      <c r="BI37" s="686"/>
      <c r="BJ37" s="686"/>
      <c r="BK37" s="686"/>
      <c r="BL37" s="686"/>
      <c r="BM37" s="686"/>
      <c r="BN37" s="686"/>
      <c r="BO37" s="686"/>
      <c r="BP37" s="686"/>
      <c r="BQ37" s="686"/>
      <c r="BR37" s="686"/>
      <c r="BS37" s="686"/>
      <c r="BT37" s="686"/>
      <c r="BU37" s="687"/>
      <c r="BV37" s="642">
        <v>5036</v>
      </c>
      <c r="BW37" s="643"/>
      <c r="BX37" s="643"/>
      <c r="BY37" s="643"/>
      <c r="BZ37" s="643"/>
      <c r="CA37" s="643"/>
      <c r="CB37" s="688"/>
      <c r="CD37" s="689" t="s">
        <v>333</v>
      </c>
      <c r="CE37" s="686"/>
      <c r="CF37" s="686"/>
      <c r="CG37" s="686"/>
      <c r="CH37" s="686"/>
      <c r="CI37" s="686"/>
      <c r="CJ37" s="686"/>
      <c r="CK37" s="686"/>
      <c r="CL37" s="686"/>
      <c r="CM37" s="686"/>
      <c r="CN37" s="686"/>
      <c r="CO37" s="686"/>
      <c r="CP37" s="686"/>
      <c r="CQ37" s="687"/>
      <c r="CR37" s="642">
        <v>147786</v>
      </c>
      <c r="CS37" s="661"/>
      <c r="CT37" s="661"/>
      <c r="CU37" s="661"/>
      <c r="CV37" s="661"/>
      <c r="CW37" s="661"/>
      <c r="CX37" s="661"/>
      <c r="CY37" s="662"/>
      <c r="CZ37" s="645">
        <v>5.6</v>
      </c>
      <c r="DA37" s="663"/>
      <c r="DB37" s="663"/>
      <c r="DC37" s="664"/>
      <c r="DD37" s="648">
        <v>106532</v>
      </c>
      <c r="DE37" s="661"/>
      <c r="DF37" s="661"/>
      <c r="DG37" s="661"/>
      <c r="DH37" s="661"/>
      <c r="DI37" s="661"/>
      <c r="DJ37" s="661"/>
      <c r="DK37" s="662"/>
      <c r="DL37" s="648">
        <v>106532</v>
      </c>
      <c r="DM37" s="661"/>
      <c r="DN37" s="661"/>
      <c r="DO37" s="661"/>
      <c r="DP37" s="661"/>
      <c r="DQ37" s="661"/>
      <c r="DR37" s="661"/>
      <c r="DS37" s="661"/>
      <c r="DT37" s="661"/>
      <c r="DU37" s="661"/>
      <c r="DV37" s="662"/>
      <c r="DW37" s="645">
        <v>7.8</v>
      </c>
      <c r="DX37" s="663"/>
      <c r="DY37" s="663"/>
      <c r="DZ37" s="663"/>
      <c r="EA37" s="663"/>
      <c r="EB37" s="663"/>
      <c r="EC37" s="681"/>
    </row>
    <row r="38" spans="2:133" ht="11.25" customHeight="1" x14ac:dyDescent="0.15">
      <c r="B38" s="639" t="s">
        <v>334</v>
      </c>
      <c r="C38" s="640"/>
      <c r="D38" s="640"/>
      <c r="E38" s="640"/>
      <c r="F38" s="640"/>
      <c r="G38" s="640"/>
      <c r="H38" s="640"/>
      <c r="I38" s="640"/>
      <c r="J38" s="640"/>
      <c r="K38" s="640"/>
      <c r="L38" s="640"/>
      <c r="M38" s="640"/>
      <c r="N38" s="640"/>
      <c r="O38" s="640"/>
      <c r="P38" s="640"/>
      <c r="Q38" s="641"/>
      <c r="R38" s="642">
        <v>48974</v>
      </c>
      <c r="S38" s="643"/>
      <c r="T38" s="643"/>
      <c r="U38" s="643"/>
      <c r="V38" s="643"/>
      <c r="W38" s="643"/>
      <c r="X38" s="643"/>
      <c r="Y38" s="644"/>
      <c r="Z38" s="675">
        <v>1.8</v>
      </c>
      <c r="AA38" s="675"/>
      <c r="AB38" s="675"/>
      <c r="AC38" s="675"/>
      <c r="AD38" s="676">
        <v>4</v>
      </c>
      <c r="AE38" s="676"/>
      <c r="AF38" s="676"/>
      <c r="AG38" s="676"/>
      <c r="AH38" s="676"/>
      <c r="AI38" s="676"/>
      <c r="AJ38" s="676"/>
      <c r="AK38" s="676"/>
      <c r="AL38" s="645">
        <v>0</v>
      </c>
      <c r="AM38" s="646"/>
      <c r="AN38" s="646"/>
      <c r="AO38" s="677"/>
      <c r="AQ38" s="682" t="s">
        <v>335</v>
      </c>
      <c r="AR38" s="683"/>
      <c r="AS38" s="683"/>
      <c r="AT38" s="683"/>
      <c r="AU38" s="683"/>
      <c r="AV38" s="683"/>
      <c r="AW38" s="683"/>
      <c r="AX38" s="683"/>
      <c r="AY38" s="684"/>
      <c r="AZ38" s="642">
        <v>37780</v>
      </c>
      <c r="BA38" s="643"/>
      <c r="BB38" s="643"/>
      <c r="BC38" s="643"/>
      <c r="BD38" s="661"/>
      <c r="BE38" s="661"/>
      <c r="BF38" s="685"/>
      <c r="BG38" s="689" t="s">
        <v>336</v>
      </c>
      <c r="BH38" s="686"/>
      <c r="BI38" s="686"/>
      <c r="BJ38" s="686"/>
      <c r="BK38" s="686"/>
      <c r="BL38" s="686"/>
      <c r="BM38" s="686"/>
      <c r="BN38" s="686"/>
      <c r="BO38" s="686"/>
      <c r="BP38" s="686"/>
      <c r="BQ38" s="686"/>
      <c r="BR38" s="686"/>
      <c r="BS38" s="686"/>
      <c r="BT38" s="686"/>
      <c r="BU38" s="687"/>
      <c r="BV38" s="642">
        <v>139</v>
      </c>
      <c r="BW38" s="643"/>
      <c r="BX38" s="643"/>
      <c r="BY38" s="643"/>
      <c r="BZ38" s="643"/>
      <c r="CA38" s="643"/>
      <c r="CB38" s="688"/>
      <c r="CD38" s="689" t="s">
        <v>337</v>
      </c>
      <c r="CE38" s="686"/>
      <c r="CF38" s="686"/>
      <c r="CG38" s="686"/>
      <c r="CH38" s="686"/>
      <c r="CI38" s="686"/>
      <c r="CJ38" s="686"/>
      <c r="CK38" s="686"/>
      <c r="CL38" s="686"/>
      <c r="CM38" s="686"/>
      <c r="CN38" s="686"/>
      <c r="CO38" s="686"/>
      <c r="CP38" s="686"/>
      <c r="CQ38" s="687"/>
      <c r="CR38" s="642">
        <v>129913</v>
      </c>
      <c r="CS38" s="643"/>
      <c r="CT38" s="643"/>
      <c r="CU38" s="643"/>
      <c r="CV38" s="643"/>
      <c r="CW38" s="643"/>
      <c r="CX38" s="643"/>
      <c r="CY38" s="644"/>
      <c r="CZ38" s="645">
        <v>4.9000000000000004</v>
      </c>
      <c r="DA38" s="663"/>
      <c r="DB38" s="663"/>
      <c r="DC38" s="664"/>
      <c r="DD38" s="648">
        <v>120384</v>
      </c>
      <c r="DE38" s="643"/>
      <c r="DF38" s="643"/>
      <c r="DG38" s="643"/>
      <c r="DH38" s="643"/>
      <c r="DI38" s="643"/>
      <c r="DJ38" s="643"/>
      <c r="DK38" s="644"/>
      <c r="DL38" s="648">
        <v>120384</v>
      </c>
      <c r="DM38" s="643"/>
      <c r="DN38" s="643"/>
      <c r="DO38" s="643"/>
      <c r="DP38" s="643"/>
      <c r="DQ38" s="643"/>
      <c r="DR38" s="643"/>
      <c r="DS38" s="643"/>
      <c r="DT38" s="643"/>
      <c r="DU38" s="643"/>
      <c r="DV38" s="644"/>
      <c r="DW38" s="645">
        <v>8.8000000000000007</v>
      </c>
      <c r="DX38" s="663"/>
      <c r="DY38" s="663"/>
      <c r="DZ38" s="663"/>
      <c r="EA38" s="663"/>
      <c r="EB38" s="663"/>
      <c r="EC38" s="681"/>
    </row>
    <row r="39" spans="2:133" ht="11.25" customHeight="1" x14ac:dyDescent="0.15">
      <c r="B39" s="639" t="s">
        <v>338</v>
      </c>
      <c r="C39" s="640"/>
      <c r="D39" s="640"/>
      <c r="E39" s="640"/>
      <c r="F39" s="640"/>
      <c r="G39" s="640"/>
      <c r="H39" s="640"/>
      <c r="I39" s="640"/>
      <c r="J39" s="640"/>
      <c r="K39" s="640"/>
      <c r="L39" s="640"/>
      <c r="M39" s="640"/>
      <c r="N39" s="640"/>
      <c r="O39" s="640"/>
      <c r="P39" s="640"/>
      <c r="Q39" s="641"/>
      <c r="R39" s="642">
        <v>295082</v>
      </c>
      <c r="S39" s="643"/>
      <c r="T39" s="643"/>
      <c r="U39" s="643"/>
      <c r="V39" s="643"/>
      <c r="W39" s="643"/>
      <c r="X39" s="643"/>
      <c r="Y39" s="644"/>
      <c r="Z39" s="675">
        <v>11</v>
      </c>
      <c r="AA39" s="675"/>
      <c r="AB39" s="675"/>
      <c r="AC39" s="675"/>
      <c r="AD39" s="676" t="s">
        <v>127</v>
      </c>
      <c r="AE39" s="676"/>
      <c r="AF39" s="676"/>
      <c r="AG39" s="676"/>
      <c r="AH39" s="676"/>
      <c r="AI39" s="676"/>
      <c r="AJ39" s="676"/>
      <c r="AK39" s="676"/>
      <c r="AL39" s="645" t="s">
        <v>127</v>
      </c>
      <c r="AM39" s="646"/>
      <c r="AN39" s="646"/>
      <c r="AO39" s="677"/>
      <c r="AQ39" s="682" t="s">
        <v>339</v>
      </c>
      <c r="AR39" s="683"/>
      <c r="AS39" s="683"/>
      <c r="AT39" s="683"/>
      <c r="AU39" s="683"/>
      <c r="AV39" s="683"/>
      <c r="AW39" s="683"/>
      <c r="AX39" s="683"/>
      <c r="AY39" s="684"/>
      <c r="AZ39" s="642" t="s">
        <v>127</v>
      </c>
      <c r="BA39" s="643"/>
      <c r="BB39" s="643"/>
      <c r="BC39" s="643"/>
      <c r="BD39" s="661"/>
      <c r="BE39" s="661"/>
      <c r="BF39" s="685"/>
      <c r="BG39" s="689" t="s">
        <v>340</v>
      </c>
      <c r="BH39" s="686"/>
      <c r="BI39" s="686"/>
      <c r="BJ39" s="686"/>
      <c r="BK39" s="686"/>
      <c r="BL39" s="686"/>
      <c r="BM39" s="686"/>
      <c r="BN39" s="686"/>
      <c r="BO39" s="686"/>
      <c r="BP39" s="686"/>
      <c r="BQ39" s="686"/>
      <c r="BR39" s="686"/>
      <c r="BS39" s="686"/>
      <c r="BT39" s="686"/>
      <c r="BU39" s="687"/>
      <c r="BV39" s="642">
        <v>202</v>
      </c>
      <c r="BW39" s="643"/>
      <c r="BX39" s="643"/>
      <c r="BY39" s="643"/>
      <c r="BZ39" s="643"/>
      <c r="CA39" s="643"/>
      <c r="CB39" s="688"/>
      <c r="CD39" s="689" t="s">
        <v>341</v>
      </c>
      <c r="CE39" s="686"/>
      <c r="CF39" s="686"/>
      <c r="CG39" s="686"/>
      <c r="CH39" s="686"/>
      <c r="CI39" s="686"/>
      <c r="CJ39" s="686"/>
      <c r="CK39" s="686"/>
      <c r="CL39" s="686"/>
      <c r="CM39" s="686"/>
      <c r="CN39" s="686"/>
      <c r="CO39" s="686"/>
      <c r="CP39" s="686"/>
      <c r="CQ39" s="687"/>
      <c r="CR39" s="642">
        <v>123192</v>
      </c>
      <c r="CS39" s="661"/>
      <c r="CT39" s="661"/>
      <c r="CU39" s="661"/>
      <c r="CV39" s="661"/>
      <c r="CW39" s="661"/>
      <c r="CX39" s="661"/>
      <c r="CY39" s="662"/>
      <c r="CZ39" s="645">
        <v>4.5999999999999996</v>
      </c>
      <c r="DA39" s="663"/>
      <c r="DB39" s="663"/>
      <c r="DC39" s="664"/>
      <c r="DD39" s="648">
        <v>89160</v>
      </c>
      <c r="DE39" s="661"/>
      <c r="DF39" s="661"/>
      <c r="DG39" s="661"/>
      <c r="DH39" s="661"/>
      <c r="DI39" s="661"/>
      <c r="DJ39" s="661"/>
      <c r="DK39" s="662"/>
      <c r="DL39" s="648" t="s">
        <v>127</v>
      </c>
      <c r="DM39" s="661"/>
      <c r="DN39" s="661"/>
      <c r="DO39" s="661"/>
      <c r="DP39" s="661"/>
      <c r="DQ39" s="661"/>
      <c r="DR39" s="661"/>
      <c r="DS39" s="661"/>
      <c r="DT39" s="661"/>
      <c r="DU39" s="661"/>
      <c r="DV39" s="662"/>
      <c r="DW39" s="645" t="s">
        <v>233</v>
      </c>
      <c r="DX39" s="663"/>
      <c r="DY39" s="663"/>
      <c r="DZ39" s="663"/>
      <c r="EA39" s="663"/>
      <c r="EB39" s="663"/>
      <c r="EC39" s="681"/>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233</v>
      </c>
      <c r="S40" s="643"/>
      <c r="T40" s="643"/>
      <c r="U40" s="643"/>
      <c r="V40" s="643"/>
      <c r="W40" s="643"/>
      <c r="X40" s="643"/>
      <c r="Y40" s="644"/>
      <c r="Z40" s="675" t="s">
        <v>233</v>
      </c>
      <c r="AA40" s="675"/>
      <c r="AB40" s="675"/>
      <c r="AC40" s="675"/>
      <c r="AD40" s="676" t="s">
        <v>233</v>
      </c>
      <c r="AE40" s="676"/>
      <c r="AF40" s="676"/>
      <c r="AG40" s="676"/>
      <c r="AH40" s="676"/>
      <c r="AI40" s="676"/>
      <c r="AJ40" s="676"/>
      <c r="AK40" s="676"/>
      <c r="AL40" s="645" t="s">
        <v>233</v>
      </c>
      <c r="AM40" s="646"/>
      <c r="AN40" s="646"/>
      <c r="AO40" s="677"/>
      <c r="AQ40" s="682" t="s">
        <v>343</v>
      </c>
      <c r="AR40" s="683"/>
      <c r="AS40" s="683"/>
      <c r="AT40" s="683"/>
      <c r="AU40" s="683"/>
      <c r="AV40" s="683"/>
      <c r="AW40" s="683"/>
      <c r="AX40" s="683"/>
      <c r="AY40" s="684"/>
      <c r="AZ40" s="642" t="s">
        <v>233</v>
      </c>
      <c r="BA40" s="643"/>
      <c r="BB40" s="643"/>
      <c r="BC40" s="643"/>
      <c r="BD40" s="661"/>
      <c r="BE40" s="661"/>
      <c r="BF40" s="685"/>
      <c r="BG40" s="690" t="s">
        <v>344</v>
      </c>
      <c r="BH40" s="691"/>
      <c r="BI40" s="691"/>
      <c r="BJ40" s="691"/>
      <c r="BK40" s="691"/>
      <c r="BL40" s="236"/>
      <c r="BM40" s="686" t="s">
        <v>345</v>
      </c>
      <c r="BN40" s="686"/>
      <c r="BO40" s="686"/>
      <c r="BP40" s="686"/>
      <c r="BQ40" s="686"/>
      <c r="BR40" s="686"/>
      <c r="BS40" s="686"/>
      <c r="BT40" s="686"/>
      <c r="BU40" s="687"/>
      <c r="BV40" s="642">
        <v>106</v>
      </c>
      <c r="BW40" s="643"/>
      <c r="BX40" s="643"/>
      <c r="BY40" s="643"/>
      <c r="BZ40" s="643"/>
      <c r="CA40" s="643"/>
      <c r="CB40" s="688"/>
      <c r="CD40" s="689" t="s">
        <v>346</v>
      </c>
      <c r="CE40" s="686"/>
      <c r="CF40" s="686"/>
      <c r="CG40" s="686"/>
      <c r="CH40" s="686"/>
      <c r="CI40" s="686"/>
      <c r="CJ40" s="686"/>
      <c r="CK40" s="686"/>
      <c r="CL40" s="686"/>
      <c r="CM40" s="686"/>
      <c r="CN40" s="686"/>
      <c r="CO40" s="686"/>
      <c r="CP40" s="686"/>
      <c r="CQ40" s="687"/>
      <c r="CR40" s="642">
        <v>20000</v>
      </c>
      <c r="CS40" s="643"/>
      <c r="CT40" s="643"/>
      <c r="CU40" s="643"/>
      <c r="CV40" s="643"/>
      <c r="CW40" s="643"/>
      <c r="CX40" s="643"/>
      <c r="CY40" s="644"/>
      <c r="CZ40" s="645">
        <v>0.8</v>
      </c>
      <c r="DA40" s="663"/>
      <c r="DB40" s="663"/>
      <c r="DC40" s="664"/>
      <c r="DD40" s="648" t="s">
        <v>233</v>
      </c>
      <c r="DE40" s="643"/>
      <c r="DF40" s="643"/>
      <c r="DG40" s="643"/>
      <c r="DH40" s="643"/>
      <c r="DI40" s="643"/>
      <c r="DJ40" s="643"/>
      <c r="DK40" s="644"/>
      <c r="DL40" s="648" t="s">
        <v>233</v>
      </c>
      <c r="DM40" s="643"/>
      <c r="DN40" s="643"/>
      <c r="DO40" s="643"/>
      <c r="DP40" s="643"/>
      <c r="DQ40" s="643"/>
      <c r="DR40" s="643"/>
      <c r="DS40" s="643"/>
      <c r="DT40" s="643"/>
      <c r="DU40" s="643"/>
      <c r="DV40" s="644"/>
      <c r="DW40" s="645" t="s">
        <v>233</v>
      </c>
      <c r="DX40" s="663"/>
      <c r="DY40" s="663"/>
      <c r="DZ40" s="663"/>
      <c r="EA40" s="663"/>
      <c r="EB40" s="663"/>
      <c r="EC40" s="681"/>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127</v>
      </c>
      <c r="S41" s="643"/>
      <c r="T41" s="643"/>
      <c r="U41" s="643"/>
      <c r="V41" s="643"/>
      <c r="W41" s="643"/>
      <c r="X41" s="643"/>
      <c r="Y41" s="644"/>
      <c r="Z41" s="675" t="s">
        <v>233</v>
      </c>
      <c r="AA41" s="675"/>
      <c r="AB41" s="675"/>
      <c r="AC41" s="675"/>
      <c r="AD41" s="676" t="s">
        <v>127</v>
      </c>
      <c r="AE41" s="676"/>
      <c r="AF41" s="676"/>
      <c r="AG41" s="676"/>
      <c r="AH41" s="676"/>
      <c r="AI41" s="676"/>
      <c r="AJ41" s="676"/>
      <c r="AK41" s="676"/>
      <c r="AL41" s="645" t="s">
        <v>127</v>
      </c>
      <c r="AM41" s="646"/>
      <c r="AN41" s="646"/>
      <c r="AO41" s="677"/>
      <c r="AQ41" s="682" t="s">
        <v>348</v>
      </c>
      <c r="AR41" s="683"/>
      <c r="AS41" s="683"/>
      <c r="AT41" s="683"/>
      <c r="AU41" s="683"/>
      <c r="AV41" s="683"/>
      <c r="AW41" s="683"/>
      <c r="AX41" s="683"/>
      <c r="AY41" s="684"/>
      <c r="AZ41" s="642">
        <v>14849</v>
      </c>
      <c r="BA41" s="643"/>
      <c r="BB41" s="643"/>
      <c r="BC41" s="643"/>
      <c r="BD41" s="661"/>
      <c r="BE41" s="661"/>
      <c r="BF41" s="685"/>
      <c r="BG41" s="690"/>
      <c r="BH41" s="691"/>
      <c r="BI41" s="691"/>
      <c r="BJ41" s="691"/>
      <c r="BK41" s="691"/>
      <c r="BL41" s="236"/>
      <c r="BM41" s="686" t="s">
        <v>349</v>
      </c>
      <c r="BN41" s="686"/>
      <c r="BO41" s="686"/>
      <c r="BP41" s="686"/>
      <c r="BQ41" s="686"/>
      <c r="BR41" s="686"/>
      <c r="BS41" s="686"/>
      <c r="BT41" s="686"/>
      <c r="BU41" s="687"/>
      <c r="BV41" s="642">
        <v>11</v>
      </c>
      <c r="BW41" s="643"/>
      <c r="BX41" s="643"/>
      <c r="BY41" s="643"/>
      <c r="BZ41" s="643"/>
      <c r="CA41" s="643"/>
      <c r="CB41" s="688"/>
      <c r="CD41" s="689" t="s">
        <v>350</v>
      </c>
      <c r="CE41" s="686"/>
      <c r="CF41" s="686"/>
      <c r="CG41" s="686"/>
      <c r="CH41" s="686"/>
      <c r="CI41" s="686"/>
      <c r="CJ41" s="686"/>
      <c r="CK41" s="686"/>
      <c r="CL41" s="686"/>
      <c r="CM41" s="686"/>
      <c r="CN41" s="686"/>
      <c r="CO41" s="686"/>
      <c r="CP41" s="686"/>
      <c r="CQ41" s="687"/>
      <c r="CR41" s="642" t="s">
        <v>233</v>
      </c>
      <c r="CS41" s="661"/>
      <c r="CT41" s="661"/>
      <c r="CU41" s="661"/>
      <c r="CV41" s="661"/>
      <c r="CW41" s="661"/>
      <c r="CX41" s="661"/>
      <c r="CY41" s="662"/>
      <c r="CZ41" s="645" t="s">
        <v>127</v>
      </c>
      <c r="DA41" s="663"/>
      <c r="DB41" s="663"/>
      <c r="DC41" s="664"/>
      <c r="DD41" s="648" t="s">
        <v>233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1582</v>
      </c>
      <c r="S42" s="643"/>
      <c r="T42" s="643"/>
      <c r="U42" s="643"/>
      <c r="V42" s="643"/>
      <c r="W42" s="643"/>
      <c r="X42" s="643"/>
      <c r="Y42" s="644"/>
      <c r="Z42" s="675">
        <v>0.1</v>
      </c>
      <c r="AA42" s="675"/>
      <c r="AB42" s="675"/>
      <c r="AC42" s="675"/>
      <c r="AD42" s="676" t="s">
        <v>127</v>
      </c>
      <c r="AE42" s="676"/>
      <c r="AF42" s="676"/>
      <c r="AG42" s="676"/>
      <c r="AH42" s="676"/>
      <c r="AI42" s="676"/>
      <c r="AJ42" s="676"/>
      <c r="AK42" s="676"/>
      <c r="AL42" s="645" t="s">
        <v>127</v>
      </c>
      <c r="AM42" s="646"/>
      <c r="AN42" s="646"/>
      <c r="AO42" s="677"/>
      <c r="AQ42" s="678" t="s">
        <v>352</v>
      </c>
      <c r="AR42" s="679"/>
      <c r="AS42" s="679"/>
      <c r="AT42" s="679"/>
      <c r="AU42" s="679"/>
      <c r="AV42" s="679"/>
      <c r="AW42" s="679"/>
      <c r="AX42" s="679"/>
      <c r="AY42" s="680"/>
      <c r="AZ42" s="626">
        <v>38752</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248</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217232</v>
      </c>
      <c r="CS42" s="643"/>
      <c r="CT42" s="643"/>
      <c r="CU42" s="643"/>
      <c r="CV42" s="643"/>
      <c r="CW42" s="643"/>
      <c r="CX42" s="643"/>
      <c r="CY42" s="644"/>
      <c r="CZ42" s="645">
        <v>8.1999999999999993</v>
      </c>
      <c r="DA42" s="646"/>
      <c r="DB42" s="646"/>
      <c r="DC42" s="647"/>
      <c r="DD42" s="648">
        <v>67612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2679506</v>
      </c>
      <c r="S43" s="665"/>
      <c r="T43" s="665"/>
      <c r="U43" s="665"/>
      <c r="V43" s="665"/>
      <c r="W43" s="665"/>
      <c r="X43" s="665"/>
      <c r="Y43" s="666"/>
      <c r="Z43" s="667">
        <v>100</v>
      </c>
      <c r="AA43" s="667"/>
      <c r="AB43" s="667"/>
      <c r="AC43" s="667"/>
      <c r="AD43" s="668">
        <v>1370031</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t="s">
        <v>233</v>
      </c>
      <c r="CS43" s="661"/>
      <c r="CT43" s="661"/>
      <c r="CU43" s="661"/>
      <c r="CV43" s="661"/>
      <c r="CW43" s="661"/>
      <c r="CX43" s="661"/>
      <c r="CY43" s="662"/>
      <c r="CZ43" s="645" t="s">
        <v>127</v>
      </c>
      <c r="DA43" s="663"/>
      <c r="DB43" s="663"/>
      <c r="DC43" s="664"/>
      <c r="DD43" s="648" t="s">
        <v>127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217232</v>
      </c>
      <c r="CS44" s="643"/>
      <c r="CT44" s="643"/>
      <c r="CU44" s="643"/>
      <c r="CV44" s="643"/>
      <c r="CW44" s="643"/>
      <c r="CX44" s="643"/>
      <c r="CY44" s="644"/>
      <c r="CZ44" s="645">
        <v>8.1999999999999993</v>
      </c>
      <c r="DA44" s="646"/>
      <c r="DB44" s="646"/>
      <c r="DC44" s="647"/>
      <c r="DD44" s="648">
        <v>67612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115227</v>
      </c>
      <c r="CS45" s="661"/>
      <c r="CT45" s="661"/>
      <c r="CU45" s="661"/>
      <c r="CV45" s="661"/>
      <c r="CW45" s="661"/>
      <c r="CX45" s="661"/>
      <c r="CY45" s="662"/>
      <c r="CZ45" s="645">
        <v>4.3</v>
      </c>
      <c r="DA45" s="663"/>
      <c r="DB45" s="663"/>
      <c r="DC45" s="664"/>
      <c r="DD45" s="648">
        <v>7814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102005</v>
      </c>
      <c r="CS46" s="643"/>
      <c r="CT46" s="643"/>
      <c r="CU46" s="643"/>
      <c r="CV46" s="643"/>
      <c r="CW46" s="643"/>
      <c r="CX46" s="643"/>
      <c r="CY46" s="644"/>
      <c r="CZ46" s="645">
        <v>3.8</v>
      </c>
      <c r="DA46" s="646"/>
      <c r="DB46" s="646"/>
      <c r="DC46" s="647"/>
      <c r="DD46" s="648">
        <v>59798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t="s">
        <v>127</v>
      </c>
      <c r="CS47" s="661"/>
      <c r="CT47" s="661"/>
      <c r="CU47" s="661"/>
      <c r="CV47" s="661"/>
      <c r="CW47" s="661"/>
      <c r="CX47" s="661"/>
      <c r="CY47" s="662"/>
      <c r="CZ47" s="645" t="s">
        <v>127</v>
      </c>
      <c r="DA47" s="663"/>
      <c r="DB47" s="663"/>
      <c r="DC47" s="664"/>
      <c r="DD47" s="648" t="s">
        <v>233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127</v>
      </c>
      <c r="CS48" s="643"/>
      <c r="CT48" s="643"/>
      <c r="CU48" s="643"/>
      <c r="CV48" s="643"/>
      <c r="CW48" s="643"/>
      <c r="CX48" s="643"/>
      <c r="CY48" s="644"/>
      <c r="CZ48" s="645" t="s">
        <v>233</v>
      </c>
      <c r="DA48" s="646"/>
      <c r="DB48" s="646"/>
      <c r="DC48" s="647"/>
      <c r="DD48" s="648" t="s">
        <v>127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2654452</v>
      </c>
      <c r="CS49" s="627"/>
      <c r="CT49" s="627"/>
      <c r="CU49" s="627"/>
      <c r="CV49" s="627"/>
      <c r="CW49" s="627"/>
      <c r="CX49" s="627"/>
      <c r="CY49" s="628"/>
      <c r="CZ49" s="629">
        <v>100</v>
      </c>
      <c r="DA49" s="630"/>
      <c r="DB49" s="630"/>
      <c r="DC49" s="631"/>
      <c r="DD49" s="632">
        <v>1539281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LaMz+VcjjG2x4fclUroItHSplWzWLWRtmid5TZ1MHoNCy51px5rfWJy/etYytCM42WLfEPxnTGu2w3vufN/uNA==" saltValue="ryM+S0nvbpqj1/re/NPKW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2680</v>
      </c>
      <c r="R7" s="1162"/>
      <c r="S7" s="1162"/>
      <c r="T7" s="1162"/>
      <c r="U7" s="1162"/>
      <c r="V7" s="1162">
        <v>2654</v>
      </c>
      <c r="W7" s="1162"/>
      <c r="X7" s="1162"/>
      <c r="Y7" s="1162"/>
      <c r="Z7" s="1162"/>
      <c r="AA7" s="1162">
        <v>26</v>
      </c>
      <c r="AB7" s="1162"/>
      <c r="AC7" s="1162"/>
      <c r="AD7" s="1162"/>
      <c r="AE7" s="1163"/>
      <c r="AF7" s="1164">
        <v>25</v>
      </c>
      <c r="AG7" s="1165"/>
      <c r="AH7" s="1165"/>
      <c r="AI7" s="1165"/>
      <c r="AJ7" s="1166"/>
      <c r="AK7" s="1148" t="s">
        <v>568</v>
      </c>
      <c r="AL7" s="1149"/>
      <c r="AM7" s="1149"/>
      <c r="AN7" s="1149"/>
      <c r="AO7" s="1149"/>
      <c r="AP7" s="1149">
        <v>3991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25</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127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97</v>
      </c>
      <c r="R28" s="1111"/>
      <c r="S28" s="1111"/>
      <c r="T28" s="1111"/>
      <c r="U28" s="1111"/>
      <c r="V28" s="1111">
        <v>90</v>
      </c>
      <c r="W28" s="1111"/>
      <c r="X28" s="1111"/>
      <c r="Y28" s="1111"/>
      <c r="Z28" s="1111"/>
      <c r="AA28" s="1111">
        <v>7</v>
      </c>
      <c r="AB28" s="1111"/>
      <c r="AC28" s="1111"/>
      <c r="AD28" s="1111"/>
      <c r="AE28" s="1112"/>
      <c r="AF28" s="1113">
        <v>7</v>
      </c>
      <c r="AG28" s="1111"/>
      <c r="AH28" s="1111"/>
      <c r="AI28" s="1111"/>
      <c r="AJ28" s="1114"/>
      <c r="AK28" s="1115">
        <v>15</v>
      </c>
      <c r="AL28" s="1103"/>
      <c r="AM28" s="1103"/>
      <c r="AN28" s="1103"/>
      <c r="AO28" s="1103"/>
      <c r="AP28" s="1103" t="s">
        <v>574</v>
      </c>
      <c r="AQ28" s="1103"/>
      <c r="AR28" s="1103"/>
      <c r="AS28" s="1103"/>
      <c r="AT28" s="1103"/>
      <c r="AU28" s="1103" t="s">
        <v>574</v>
      </c>
      <c r="AV28" s="1103"/>
      <c r="AW28" s="1103"/>
      <c r="AX28" s="1103"/>
      <c r="AY28" s="1103"/>
      <c r="AZ28" s="1104" t="s">
        <v>574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403</v>
      </c>
      <c r="C29" s="1095"/>
      <c r="D29" s="1095"/>
      <c r="E29" s="1095"/>
      <c r="F29" s="1095"/>
      <c r="G29" s="1095"/>
      <c r="H29" s="1095"/>
      <c r="I29" s="1095"/>
      <c r="J29" s="1095"/>
      <c r="K29" s="1095"/>
      <c r="L29" s="1095"/>
      <c r="M29" s="1095"/>
      <c r="N29" s="1095"/>
      <c r="O29" s="1095"/>
      <c r="P29" s="1096"/>
      <c r="Q29" s="1100">
        <v>116</v>
      </c>
      <c r="R29" s="1101"/>
      <c r="S29" s="1101"/>
      <c r="T29" s="1101"/>
      <c r="U29" s="1101"/>
      <c r="V29" s="1101">
        <v>83</v>
      </c>
      <c r="W29" s="1101"/>
      <c r="X29" s="1101"/>
      <c r="Y29" s="1101"/>
      <c r="Z29" s="1101"/>
      <c r="AA29" s="1101">
        <v>33</v>
      </c>
      <c r="AB29" s="1101"/>
      <c r="AC29" s="1101"/>
      <c r="AD29" s="1101"/>
      <c r="AE29" s="1102"/>
      <c r="AF29" s="1076">
        <v>33</v>
      </c>
      <c r="AG29" s="1077"/>
      <c r="AH29" s="1077"/>
      <c r="AI29" s="1077"/>
      <c r="AJ29" s="1078"/>
      <c r="AK29" s="1037">
        <v>18</v>
      </c>
      <c r="AL29" s="1028"/>
      <c r="AM29" s="1028"/>
      <c r="AN29" s="1028"/>
      <c r="AO29" s="1028"/>
      <c r="AP29" s="1028" t="s">
        <v>574</v>
      </c>
      <c r="AQ29" s="1028"/>
      <c r="AR29" s="1028"/>
      <c r="AS29" s="1028"/>
      <c r="AT29" s="1028"/>
      <c r="AU29" s="1028" t="s">
        <v>574</v>
      </c>
      <c r="AV29" s="1028"/>
      <c r="AW29" s="1028"/>
      <c r="AX29" s="1028"/>
      <c r="AY29" s="1028"/>
      <c r="AZ29" s="1099" t="s">
        <v>574</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404</v>
      </c>
      <c r="C30" s="1095"/>
      <c r="D30" s="1095"/>
      <c r="E30" s="1095"/>
      <c r="F30" s="1095"/>
      <c r="G30" s="1095"/>
      <c r="H30" s="1095"/>
      <c r="I30" s="1095"/>
      <c r="J30" s="1095"/>
      <c r="K30" s="1095"/>
      <c r="L30" s="1095"/>
      <c r="M30" s="1095"/>
      <c r="N30" s="1095"/>
      <c r="O30" s="1095"/>
      <c r="P30" s="1096"/>
      <c r="Q30" s="1100">
        <v>22</v>
      </c>
      <c r="R30" s="1101"/>
      <c r="S30" s="1101"/>
      <c r="T30" s="1101"/>
      <c r="U30" s="1101"/>
      <c r="V30" s="1101">
        <v>22</v>
      </c>
      <c r="W30" s="1101"/>
      <c r="X30" s="1101"/>
      <c r="Y30" s="1101"/>
      <c r="Z30" s="1101"/>
      <c r="AA30" s="1101">
        <v>0</v>
      </c>
      <c r="AB30" s="1101"/>
      <c r="AC30" s="1101"/>
      <c r="AD30" s="1101"/>
      <c r="AE30" s="1102"/>
      <c r="AF30" s="1076">
        <v>0</v>
      </c>
      <c r="AG30" s="1077"/>
      <c r="AH30" s="1077"/>
      <c r="AI30" s="1077"/>
      <c r="AJ30" s="1078"/>
      <c r="AK30" s="1037">
        <v>10</v>
      </c>
      <c r="AL30" s="1028"/>
      <c r="AM30" s="1028"/>
      <c r="AN30" s="1028"/>
      <c r="AO30" s="1028"/>
      <c r="AP30" s="1028" t="s">
        <v>574</v>
      </c>
      <c r="AQ30" s="1028"/>
      <c r="AR30" s="1028"/>
      <c r="AS30" s="1028"/>
      <c r="AT30" s="1028"/>
      <c r="AU30" s="1028" t="s">
        <v>574</v>
      </c>
      <c r="AV30" s="1028"/>
      <c r="AW30" s="1028"/>
      <c r="AX30" s="1028"/>
      <c r="AY30" s="1028"/>
      <c r="AZ30" s="1099" t="s">
        <v>574</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405</v>
      </c>
      <c r="C31" s="1095"/>
      <c r="D31" s="1095"/>
      <c r="E31" s="1095"/>
      <c r="F31" s="1095"/>
      <c r="G31" s="1095"/>
      <c r="H31" s="1095"/>
      <c r="I31" s="1095"/>
      <c r="J31" s="1095"/>
      <c r="K31" s="1095"/>
      <c r="L31" s="1095"/>
      <c r="M31" s="1095"/>
      <c r="N31" s="1095"/>
      <c r="O31" s="1095"/>
      <c r="P31" s="1096"/>
      <c r="Q31" s="1100">
        <v>68</v>
      </c>
      <c r="R31" s="1101"/>
      <c r="S31" s="1101"/>
      <c r="T31" s="1101"/>
      <c r="U31" s="1101"/>
      <c r="V31" s="1101">
        <v>67</v>
      </c>
      <c r="W31" s="1101"/>
      <c r="X31" s="1101"/>
      <c r="Y31" s="1101"/>
      <c r="Z31" s="1101"/>
      <c r="AA31" s="1101">
        <v>1</v>
      </c>
      <c r="AB31" s="1101"/>
      <c r="AC31" s="1101"/>
      <c r="AD31" s="1101"/>
      <c r="AE31" s="1102"/>
      <c r="AF31" s="1076">
        <v>1</v>
      </c>
      <c r="AG31" s="1077"/>
      <c r="AH31" s="1077"/>
      <c r="AI31" s="1077"/>
      <c r="AJ31" s="1078"/>
      <c r="AK31" s="1037">
        <v>39</v>
      </c>
      <c r="AL31" s="1028"/>
      <c r="AM31" s="1028"/>
      <c r="AN31" s="1028"/>
      <c r="AO31" s="1028"/>
      <c r="AP31" s="1028">
        <v>396</v>
      </c>
      <c r="AQ31" s="1028"/>
      <c r="AR31" s="1028"/>
      <c r="AS31" s="1028"/>
      <c r="AT31" s="1028"/>
      <c r="AU31" s="1028">
        <v>264</v>
      </c>
      <c r="AV31" s="1028"/>
      <c r="AW31" s="1028"/>
      <c r="AX31" s="1028"/>
      <c r="AY31" s="1028"/>
      <c r="AZ31" s="1099" t="s">
        <v>574</v>
      </c>
      <c r="BA31" s="1099"/>
      <c r="BB31" s="1099"/>
      <c r="BC31" s="1099"/>
      <c r="BD31" s="1099"/>
      <c r="BE31" s="1089" t="s">
        <v>406</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407</v>
      </c>
      <c r="C32" s="1095"/>
      <c r="D32" s="1095"/>
      <c r="E32" s="1095"/>
      <c r="F32" s="1095"/>
      <c r="G32" s="1095"/>
      <c r="H32" s="1095"/>
      <c r="I32" s="1095"/>
      <c r="J32" s="1095"/>
      <c r="K32" s="1095"/>
      <c r="L32" s="1095"/>
      <c r="M32" s="1095"/>
      <c r="N32" s="1095"/>
      <c r="O32" s="1095"/>
      <c r="P32" s="1096"/>
      <c r="Q32" s="1100">
        <v>129</v>
      </c>
      <c r="R32" s="1101"/>
      <c r="S32" s="1101"/>
      <c r="T32" s="1101"/>
      <c r="U32" s="1101"/>
      <c r="V32" s="1101">
        <v>129</v>
      </c>
      <c r="W32" s="1101"/>
      <c r="X32" s="1101"/>
      <c r="Y32" s="1101"/>
      <c r="Z32" s="1101"/>
      <c r="AA32" s="1101">
        <v>0</v>
      </c>
      <c r="AB32" s="1101"/>
      <c r="AC32" s="1101"/>
      <c r="AD32" s="1101"/>
      <c r="AE32" s="1102"/>
      <c r="AF32" s="1076">
        <v>0</v>
      </c>
      <c r="AG32" s="1077"/>
      <c r="AH32" s="1077"/>
      <c r="AI32" s="1077"/>
      <c r="AJ32" s="1078"/>
      <c r="AK32" s="1037">
        <v>38</v>
      </c>
      <c r="AL32" s="1028"/>
      <c r="AM32" s="1028"/>
      <c r="AN32" s="1028"/>
      <c r="AO32" s="1028"/>
      <c r="AP32" s="1028">
        <v>284</v>
      </c>
      <c r="AQ32" s="1028"/>
      <c r="AR32" s="1028"/>
      <c r="AS32" s="1028"/>
      <c r="AT32" s="1028"/>
      <c r="AU32" s="1028">
        <v>284</v>
      </c>
      <c r="AV32" s="1028"/>
      <c r="AW32" s="1028"/>
      <c r="AX32" s="1028"/>
      <c r="AY32" s="1028"/>
      <c r="AZ32" s="1099" t="s">
        <v>574</v>
      </c>
      <c r="BA32" s="1099"/>
      <c r="BB32" s="1099"/>
      <c r="BC32" s="1099"/>
      <c r="BD32" s="1099"/>
      <c r="BE32" s="1089" t="s">
        <v>406</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408</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409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41</v>
      </c>
      <c r="AG63" s="1016"/>
      <c r="AH63" s="1016"/>
      <c r="AI63" s="1016"/>
      <c r="AJ63" s="1087"/>
      <c r="AK63" s="1088"/>
      <c r="AL63" s="1020"/>
      <c r="AM63" s="1020"/>
      <c r="AN63" s="1020"/>
      <c r="AO63" s="1020"/>
      <c r="AP63" s="1016"/>
      <c r="AQ63" s="1016"/>
      <c r="AR63" s="1016"/>
      <c r="AS63" s="1016"/>
      <c r="AT63" s="1016"/>
      <c r="AU63" s="1016"/>
      <c r="AV63" s="1016"/>
      <c r="AW63" s="1016"/>
      <c r="AX63" s="1016"/>
      <c r="AY63" s="1016"/>
      <c r="AZ63" s="1082"/>
      <c r="BA63" s="1082"/>
      <c r="BB63" s="1082"/>
      <c r="BC63" s="1082"/>
      <c r="BD63" s="1082"/>
      <c r="BE63" s="1017"/>
      <c r="BF63" s="1017"/>
      <c r="BG63" s="1017"/>
      <c r="BH63" s="1017"/>
      <c r="BI63" s="1018"/>
      <c r="BJ63" s="1083" t="s">
        <v>127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411</v>
      </c>
      <c r="B66" s="1053"/>
      <c r="C66" s="1053"/>
      <c r="D66" s="1053"/>
      <c r="E66" s="1053"/>
      <c r="F66" s="1053"/>
      <c r="G66" s="1053"/>
      <c r="H66" s="1053"/>
      <c r="I66" s="1053"/>
      <c r="J66" s="1053"/>
      <c r="K66" s="1053"/>
      <c r="L66" s="1053"/>
      <c r="M66" s="1053"/>
      <c r="N66" s="1053"/>
      <c r="O66" s="1053"/>
      <c r="P66" s="1054"/>
      <c r="Q66" s="1058" t="s">
        <v>394</v>
      </c>
      <c r="R66" s="1059"/>
      <c r="S66" s="1059"/>
      <c r="T66" s="1059"/>
      <c r="U66" s="1060"/>
      <c r="V66" s="1058" t="s">
        <v>395</v>
      </c>
      <c r="W66" s="1059"/>
      <c r="X66" s="1059"/>
      <c r="Y66" s="1059"/>
      <c r="Z66" s="1060"/>
      <c r="AA66" s="1058" t="s">
        <v>396</v>
      </c>
      <c r="AB66" s="1059"/>
      <c r="AC66" s="1059"/>
      <c r="AD66" s="1059"/>
      <c r="AE66" s="1060"/>
      <c r="AF66" s="1064" t="s">
        <v>397</v>
      </c>
      <c r="AG66" s="1065"/>
      <c r="AH66" s="1065"/>
      <c r="AI66" s="1065"/>
      <c r="AJ66" s="1066"/>
      <c r="AK66" s="1058" t="s">
        <v>412</v>
      </c>
      <c r="AL66" s="1053"/>
      <c r="AM66" s="1053"/>
      <c r="AN66" s="1053"/>
      <c r="AO66" s="1054"/>
      <c r="AP66" s="1058" t="s">
        <v>413</v>
      </c>
      <c r="AQ66" s="1059"/>
      <c r="AR66" s="1059"/>
      <c r="AS66" s="1059"/>
      <c r="AT66" s="1060"/>
      <c r="AU66" s="1058" t="s">
        <v>414</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569</v>
      </c>
      <c r="C68" s="1043"/>
      <c r="D68" s="1043"/>
      <c r="E68" s="1043"/>
      <c r="F68" s="1043"/>
      <c r="G68" s="1043"/>
      <c r="H68" s="1043"/>
      <c r="I68" s="1043"/>
      <c r="J68" s="1043"/>
      <c r="K68" s="1043"/>
      <c r="L68" s="1043"/>
      <c r="M68" s="1043"/>
      <c r="N68" s="1043"/>
      <c r="O68" s="1043"/>
      <c r="P68" s="1044"/>
      <c r="Q68" s="1045">
        <v>17</v>
      </c>
      <c r="R68" s="1039"/>
      <c r="S68" s="1039"/>
      <c r="T68" s="1039"/>
      <c r="U68" s="1039"/>
      <c r="V68" s="1039">
        <v>13</v>
      </c>
      <c r="W68" s="1039"/>
      <c r="X68" s="1039"/>
      <c r="Y68" s="1039"/>
      <c r="Z68" s="1039"/>
      <c r="AA68" s="1039">
        <v>4</v>
      </c>
      <c r="AB68" s="1039"/>
      <c r="AC68" s="1039"/>
      <c r="AD68" s="1039"/>
      <c r="AE68" s="1039"/>
      <c r="AF68" s="1039">
        <v>4</v>
      </c>
      <c r="AG68" s="1039"/>
      <c r="AH68" s="1039"/>
      <c r="AI68" s="1039"/>
      <c r="AJ68" s="1039"/>
      <c r="AK68" s="1039" t="s">
        <v>573</v>
      </c>
      <c r="AL68" s="1039"/>
      <c r="AM68" s="1039"/>
      <c r="AN68" s="1039"/>
      <c r="AO68" s="1039"/>
      <c r="AP68" s="1039" t="s">
        <v>573</v>
      </c>
      <c r="AQ68" s="1039"/>
      <c r="AR68" s="1039"/>
      <c r="AS68" s="1039"/>
      <c r="AT68" s="1039"/>
      <c r="AU68" s="1039" t="s">
        <v>573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570</v>
      </c>
      <c r="C69" s="1032"/>
      <c r="D69" s="1032"/>
      <c r="E69" s="1032"/>
      <c r="F69" s="1032"/>
      <c r="G69" s="1032"/>
      <c r="H69" s="1032"/>
      <c r="I69" s="1032"/>
      <c r="J69" s="1032"/>
      <c r="K69" s="1032"/>
      <c r="L69" s="1032"/>
      <c r="M69" s="1032"/>
      <c r="N69" s="1032"/>
      <c r="O69" s="1032"/>
      <c r="P69" s="1033"/>
      <c r="Q69" s="1034">
        <v>1108</v>
      </c>
      <c r="R69" s="1028"/>
      <c r="S69" s="1028"/>
      <c r="T69" s="1028"/>
      <c r="U69" s="1028"/>
      <c r="V69" s="1028">
        <v>1077</v>
      </c>
      <c r="W69" s="1028"/>
      <c r="X69" s="1028"/>
      <c r="Y69" s="1028"/>
      <c r="Z69" s="1028"/>
      <c r="AA69" s="1028">
        <v>31</v>
      </c>
      <c r="AB69" s="1028"/>
      <c r="AC69" s="1028"/>
      <c r="AD69" s="1028"/>
      <c r="AE69" s="1028"/>
      <c r="AF69" s="1028">
        <v>23</v>
      </c>
      <c r="AG69" s="1028"/>
      <c r="AH69" s="1028"/>
      <c r="AI69" s="1028"/>
      <c r="AJ69" s="1028"/>
      <c r="AK69" s="1028" t="s">
        <v>573</v>
      </c>
      <c r="AL69" s="1028"/>
      <c r="AM69" s="1028"/>
      <c r="AN69" s="1028"/>
      <c r="AO69" s="1028"/>
      <c r="AP69" s="1028" t="s">
        <v>573</v>
      </c>
      <c r="AQ69" s="1028"/>
      <c r="AR69" s="1028"/>
      <c r="AS69" s="1028"/>
      <c r="AT69" s="1028"/>
      <c r="AU69" s="1028" t="s">
        <v>573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571</v>
      </c>
      <c r="C70" s="1032"/>
      <c r="D70" s="1032"/>
      <c r="E70" s="1032"/>
      <c r="F70" s="1032"/>
      <c r="G70" s="1032"/>
      <c r="H70" s="1032"/>
      <c r="I70" s="1032"/>
      <c r="J70" s="1032"/>
      <c r="K70" s="1032"/>
      <c r="L70" s="1032"/>
      <c r="M70" s="1032"/>
      <c r="N70" s="1032"/>
      <c r="O70" s="1032"/>
      <c r="P70" s="1033"/>
      <c r="Q70" s="1034">
        <v>585</v>
      </c>
      <c r="R70" s="1028"/>
      <c r="S70" s="1028"/>
      <c r="T70" s="1028"/>
      <c r="U70" s="1028"/>
      <c r="V70" s="1028">
        <v>531</v>
      </c>
      <c r="W70" s="1028"/>
      <c r="X70" s="1028"/>
      <c r="Y70" s="1028"/>
      <c r="Z70" s="1028"/>
      <c r="AA70" s="1028">
        <v>54</v>
      </c>
      <c r="AB70" s="1028"/>
      <c r="AC70" s="1028"/>
      <c r="AD70" s="1028"/>
      <c r="AE70" s="1028"/>
      <c r="AF70" s="1028">
        <v>54</v>
      </c>
      <c r="AG70" s="1028"/>
      <c r="AH70" s="1028"/>
      <c r="AI70" s="1028"/>
      <c r="AJ70" s="1028"/>
      <c r="AK70" s="1028" t="s">
        <v>573</v>
      </c>
      <c r="AL70" s="1028"/>
      <c r="AM70" s="1028"/>
      <c r="AN70" s="1028"/>
      <c r="AO70" s="1028"/>
      <c r="AP70" s="1028">
        <v>1279</v>
      </c>
      <c r="AQ70" s="1028"/>
      <c r="AR70" s="1028"/>
      <c r="AS70" s="1028"/>
      <c r="AT70" s="1028"/>
      <c r="AU70" s="1028">
        <v>14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572</v>
      </c>
      <c r="C71" s="1032"/>
      <c r="D71" s="1032"/>
      <c r="E71" s="1032"/>
      <c r="F71" s="1032"/>
      <c r="G71" s="1032"/>
      <c r="H71" s="1032"/>
      <c r="I71" s="1032"/>
      <c r="J71" s="1032"/>
      <c r="K71" s="1032"/>
      <c r="L71" s="1032"/>
      <c r="M71" s="1032"/>
      <c r="N71" s="1032"/>
      <c r="O71" s="1032"/>
      <c r="P71" s="1033"/>
      <c r="Q71" s="1034">
        <v>3747</v>
      </c>
      <c r="R71" s="1028"/>
      <c r="S71" s="1028"/>
      <c r="T71" s="1028"/>
      <c r="U71" s="1028"/>
      <c r="V71" s="1028">
        <v>3762</v>
      </c>
      <c r="W71" s="1028"/>
      <c r="X71" s="1028"/>
      <c r="Y71" s="1028"/>
      <c r="Z71" s="1028"/>
      <c r="AA71" s="1028">
        <v>15</v>
      </c>
      <c r="AB71" s="1028"/>
      <c r="AC71" s="1028"/>
      <c r="AD71" s="1028"/>
      <c r="AE71" s="1028"/>
      <c r="AF71" s="1028">
        <v>859</v>
      </c>
      <c r="AG71" s="1028"/>
      <c r="AH71" s="1028"/>
      <c r="AI71" s="1028"/>
      <c r="AJ71" s="1028"/>
      <c r="AK71" s="1028" t="s">
        <v>573</v>
      </c>
      <c r="AL71" s="1028"/>
      <c r="AM71" s="1028"/>
      <c r="AN71" s="1028"/>
      <c r="AO71" s="1028"/>
      <c r="AP71" s="1028" t="s">
        <v>573</v>
      </c>
      <c r="AQ71" s="1028"/>
      <c r="AR71" s="1028"/>
      <c r="AS71" s="1028"/>
      <c r="AT71" s="1028"/>
      <c r="AU71" s="1028" t="s">
        <v>573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415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416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424</v>
      </c>
      <c r="AB109" s="951"/>
      <c r="AC109" s="951"/>
      <c r="AD109" s="951"/>
      <c r="AE109" s="952"/>
      <c r="AF109" s="953" t="s">
        <v>425</v>
      </c>
      <c r="AG109" s="951"/>
      <c r="AH109" s="951"/>
      <c r="AI109" s="951"/>
      <c r="AJ109" s="952"/>
      <c r="AK109" s="953" t="s">
        <v>306</v>
      </c>
      <c r="AL109" s="951"/>
      <c r="AM109" s="951"/>
      <c r="AN109" s="951"/>
      <c r="AO109" s="952"/>
      <c r="AP109" s="953" t="s">
        <v>426</v>
      </c>
      <c r="AQ109" s="951"/>
      <c r="AR109" s="951"/>
      <c r="AS109" s="951"/>
      <c r="AT109" s="982"/>
      <c r="AU109" s="950" t="s">
        <v>423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424</v>
      </c>
      <c r="BR109" s="951"/>
      <c r="BS109" s="951"/>
      <c r="BT109" s="951"/>
      <c r="BU109" s="952"/>
      <c r="BV109" s="953" t="s">
        <v>425</v>
      </c>
      <c r="BW109" s="951"/>
      <c r="BX109" s="951"/>
      <c r="BY109" s="951"/>
      <c r="BZ109" s="952"/>
      <c r="CA109" s="953" t="s">
        <v>306</v>
      </c>
      <c r="CB109" s="951"/>
      <c r="CC109" s="951"/>
      <c r="CD109" s="951"/>
      <c r="CE109" s="952"/>
      <c r="CF109" s="989" t="s">
        <v>426</v>
      </c>
      <c r="CG109" s="989"/>
      <c r="CH109" s="989"/>
      <c r="CI109" s="989"/>
      <c r="CJ109" s="989"/>
      <c r="CK109" s="953" t="s">
        <v>427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424</v>
      </c>
      <c r="DH109" s="951"/>
      <c r="DI109" s="951"/>
      <c r="DJ109" s="951"/>
      <c r="DK109" s="952"/>
      <c r="DL109" s="953" t="s">
        <v>425</v>
      </c>
      <c r="DM109" s="951"/>
      <c r="DN109" s="951"/>
      <c r="DO109" s="951"/>
      <c r="DP109" s="952"/>
      <c r="DQ109" s="953" t="s">
        <v>306</v>
      </c>
      <c r="DR109" s="951"/>
      <c r="DS109" s="951"/>
      <c r="DT109" s="951"/>
      <c r="DU109" s="952"/>
      <c r="DV109" s="953" t="s">
        <v>426</v>
      </c>
      <c r="DW109" s="951"/>
      <c r="DX109" s="951"/>
      <c r="DY109" s="951"/>
      <c r="DZ109" s="982"/>
    </row>
    <row r="110" spans="1:131" s="248" customFormat="1" ht="26.25" customHeight="1" x14ac:dyDescent="0.15">
      <c r="A110" s="853" t="s">
        <v>428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494272</v>
      </c>
      <c r="AB110" s="944"/>
      <c r="AC110" s="944"/>
      <c r="AD110" s="944"/>
      <c r="AE110" s="945"/>
      <c r="AF110" s="946">
        <v>438580</v>
      </c>
      <c r="AG110" s="944"/>
      <c r="AH110" s="944"/>
      <c r="AI110" s="944"/>
      <c r="AJ110" s="945"/>
      <c r="AK110" s="946">
        <v>389596</v>
      </c>
      <c r="AL110" s="944"/>
      <c r="AM110" s="944"/>
      <c r="AN110" s="944"/>
      <c r="AO110" s="945"/>
      <c r="AP110" s="947">
        <v>35.700000000000003</v>
      </c>
      <c r="AQ110" s="948"/>
      <c r="AR110" s="948"/>
      <c r="AS110" s="948"/>
      <c r="AT110" s="949"/>
      <c r="AU110" s="983" t="s">
        <v>72</v>
      </c>
      <c r="AV110" s="984"/>
      <c r="AW110" s="984"/>
      <c r="AX110" s="984"/>
      <c r="AY110" s="984"/>
      <c r="AZ110" s="909" t="s">
        <v>429</v>
      </c>
      <c r="BA110" s="854"/>
      <c r="BB110" s="854"/>
      <c r="BC110" s="854"/>
      <c r="BD110" s="854"/>
      <c r="BE110" s="854"/>
      <c r="BF110" s="854"/>
      <c r="BG110" s="854"/>
      <c r="BH110" s="854"/>
      <c r="BI110" s="854"/>
      <c r="BJ110" s="854"/>
      <c r="BK110" s="854"/>
      <c r="BL110" s="854"/>
      <c r="BM110" s="854"/>
      <c r="BN110" s="854"/>
      <c r="BO110" s="854"/>
      <c r="BP110" s="855"/>
      <c r="BQ110" s="910">
        <v>4356489</v>
      </c>
      <c r="BR110" s="891"/>
      <c r="BS110" s="891"/>
      <c r="BT110" s="891"/>
      <c r="BU110" s="891"/>
      <c r="BV110" s="891">
        <v>4069306</v>
      </c>
      <c r="BW110" s="891"/>
      <c r="BX110" s="891"/>
      <c r="BY110" s="891"/>
      <c r="BZ110" s="891"/>
      <c r="CA110" s="891">
        <v>3991487</v>
      </c>
      <c r="CB110" s="891"/>
      <c r="CC110" s="891"/>
      <c r="CD110" s="891"/>
      <c r="CE110" s="891"/>
      <c r="CF110" s="915">
        <v>366.1</v>
      </c>
      <c r="CG110" s="916"/>
      <c r="CH110" s="916"/>
      <c r="CI110" s="916"/>
      <c r="CJ110" s="916"/>
      <c r="CK110" s="979" t="s">
        <v>430</v>
      </c>
      <c r="CL110" s="865"/>
      <c r="CM110" s="940" t="s">
        <v>431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127</v>
      </c>
      <c r="DH110" s="891"/>
      <c r="DI110" s="891"/>
      <c r="DJ110" s="891"/>
      <c r="DK110" s="891"/>
      <c r="DL110" s="891" t="s">
        <v>432</v>
      </c>
      <c r="DM110" s="891"/>
      <c r="DN110" s="891"/>
      <c r="DO110" s="891"/>
      <c r="DP110" s="891"/>
      <c r="DQ110" s="891" t="s">
        <v>127</v>
      </c>
      <c r="DR110" s="891"/>
      <c r="DS110" s="891"/>
      <c r="DT110" s="891"/>
      <c r="DU110" s="891"/>
      <c r="DV110" s="892" t="s">
        <v>127</v>
      </c>
      <c r="DW110" s="892"/>
      <c r="DX110" s="892"/>
      <c r="DY110" s="892"/>
      <c r="DZ110" s="893"/>
    </row>
    <row r="111" spans="1:131" s="248" customFormat="1" ht="26.25" customHeight="1" x14ac:dyDescent="0.15">
      <c r="A111" s="820" t="s">
        <v>433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127</v>
      </c>
      <c r="AB111" s="972"/>
      <c r="AC111" s="972"/>
      <c r="AD111" s="972"/>
      <c r="AE111" s="973"/>
      <c r="AF111" s="974" t="s">
        <v>127</v>
      </c>
      <c r="AG111" s="972"/>
      <c r="AH111" s="972"/>
      <c r="AI111" s="972"/>
      <c r="AJ111" s="973"/>
      <c r="AK111" s="974" t="s">
        <v>127</v>
      </c>
      <c r="AL111" s="972"/>
      <c r="AM111" s="972"/>
      <c r="AN111" s="972"/>
      <c r="AO111" s="973"/>
      <c r="AP111" s="975" t="s">
        <v>127</v>
      </c>
      <c r="AQ111" s="976"/>
      <c r="AR111" s="976"/>
      <c r="AS111" s="976"/>
      <c r="AT111" s="977"/>
      <c r="AU111" s="985"/>
      <c r="AV111" s="986"/>
      <c r="AW111" s="986"/>
      <c r="AX111" s="986"/>
      <c r="AY111" s="986"/>
      <c r="AZ111" s="861" t="s">
        <v>434</v>
      </c>
      <c r="BA111" s="796"/>
      <c r="BB111" s="796"/>
      <c r="BC111" s="796"/>
      <c r="BD111" s="796"/>
      <c r="BE111" s="796"/>
      <c r="BF111" s="796"/>
      <c r="BG111" s="796"/>
      <c r="BH111" s="796"/>
      <c r="BI111" s="796"/>
      <c r="BJ111" s="796"/>
      <c r="BK111" s="796"/>
      <c r="BL111" s="796"/>
      <c r="BM111" s="796"/>
      <c r="BN111" s="796"/>
      <c r="BO111" s="796"/>
      <c r="BP111" s="797"/>
      <c r="BQ111" s="862" t="s">
        <v>127</v>
      </c>
      <c r="BR111" s="863"/>
      <c r="BS111" s="863"/>
      <c r="BT111" s="863"/>
      <c r="BU111" s="863"/>
      <c r="BV111" s="863" t="s">
        <v>127</v>
      </c>
      <c r="BW111" s="863"/>
      <c r="BX111" s="863"/>
      <c r="BY111" s="863"/>
      <c r="BZ111" s="863"/>
      <c r="CA111" s="863" t="s">
        <v>127</v>
      </c>
      <c r="CB111" s="863"/>
      <c r="CC111" s="863"/>
      <c r="CD111" s="863"/>
      <c r="CE111" s="863"/>
      <c r="CF111" s="924" t="s">
        <v>432</v>
      </c>
      <c r="CG111" s="925"/>
      <c r="CH111" s="925"/>
      <c r="CI111" s="925"/>
      <c r="CJ111" s="925"/>
      <c r="CK111" s="980"/>
      <c r="CL111" s="867"/>
      <c r="CM111" s="870" t="s">
        <v>435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127</v>
      </c>
      <c r="DH111" s="863"/>
      <c r="DI111" s="863"/>
      <c r="DJ111" s="863"/>
      <c r="DK111" s="863"/>
      <c r="DL111" s="863" t="s">
        <v>127</v>
      </c>
      <c r="DM111" s="863"/>
      <c r="DN111" s="863"/>
      <c r="DO111" s="863"/>
      <c r="DP111" s="863"/>
      <c r="DQ111" s="863" t="s">
        <v>127</v>
      </c>
      <c r="DR111" s="863"/>
      <c r="DS111" s="863"/>
      <c r="DT111" s="863"/>
      <c r="DU111" s="863"/>
      <c r="DV111" s="840" t="s">
        <v>432</v>
      </c>
      <c r="DW111" s="840"/>
      <c r="DX111" s="840"/>
      <c r="DY111" s="840"/>
      <c r="DZ111" s="841"/>
    </row>
    <row r="112" spans="1:131" s="248" customFormat="1" ht="26.25" customHeight="1" x14ac:dyDescent="0.15">
      <c r="A112" s="965" t="s">
        <v>436</v>
      </c>
      <c r="B112" s="966"/>
      <c r="C112" s="796" t="s">
        <v>437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127</v>
      </c>
      <c r="AB112" s="826"/>
      <c r="AC112" s="826"/>
      <c r="AD112" s="826"/>
      <c r="AE112" s="827"/>
      <c r="AF112" s="828" t="s">
        <v>432</v>
      </c>
      <c r="AG112" s="826"/>
      <c r="AH112" s="826"/>
      <c r="AI112" s="826"/>
      <c r="AJ112" s="827"/>
      <c r="AK112" s="828" t="s">
        <v>127</v>
      </c>
      <c r="AL112" s="826"/>
      <c r="AM112" s="826"/>
      <c r="AN112" s="826"/>
      <c r="AO112" s="827"/>
      <c r="AP112" s="873" t="s">
        <v>432</v>
      </c>
      <c r="AQ112" s="874"/>
      <c r="AR112" s="874"/>
      <c r="AS112" s="874"/>
      <c r="AT112" s="875"/>
      <c r="AU112" s="985"/>
      <c r="AV112" s="986"/>
      <c r="AW112" s="986"/>
      <c r="AX112" s="986"/>
      <c r="AY112" s="986"/>
      <c r="AZ112" s="861" t="s">
        <v>438</v>
      </c>
      <c r="BA112" s="796"/>
      <c r="BB112" s="796"/>
      <c r="BC112" s="796"/>
      <c r="BD112" s="796"/>
      <c r="BE112" s="796"/>
      <c r="BF112" s="796"/>
      <c r="BG112" s="796"/>
      <c r="BH112" s="796"/>
      <c r="BI112" s="796"/>
      <c r="BJ112" s="796"/>
      <c r="BK112" s="796"/>
      <c r="BL112" s="796"/>
      <c r="BM112" s="796"/>
      <c r="BN112" s="796"/>
      <c r="BO112" s="796"/>
      <c r="BP112" s="797"/>
      <c r="BQ112" s="862">
        <v>610313</v>
      </c>
      <c r="BR112" s="863"/>
      <c r="BS112" s="863"/>
      <c r="BT112" s="863"/>
      <c r="BU112" s="863"/>
      <c r="BV112" s="863">
        <v>583686</v>
      </c>
      <c r="BW112" s="863"/>
      <c r="BX112" s="863"/>
      <c r="BY112" s="863"/>
      <c r="BZ112" s="863"/>
      <c r="CA112" s="863">
        <v>548502</v>
      </c>
      <c r="CB112" s="863"/>
      <c r="CC112" s="863"/>
      <c r="CD112" s="863"/>
      <c r="CE112" s="863"/>
      <c r="CF112" s="924">
        <v>50.3</v>
      </c>
      <c r="CG112" s="925"/>
      <c r="CH112" s="925"/>
      <c r="CI112" s="925"/>
      <c r="CJ112" s="925"/>
      <c r="CK112" s="980"/>
      <c r="CL112" s="867"/>
      <c r="CM112" s="870" t="s">
        <v>439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127</v>
      </c>
      <c r="DH112" s="863"/>
      <c r="DI112" s="863"/>
      <c r="DJ112" s="863"/>
      <c r="DK112" s="863"/>
      <c r="DL112" s="863" t="s">
        <v>127</v>
      </c>
      <c r="DM112" s="863"/>
      <c r="DN112" s="863"/>
      <c r="DO112" s="863"/>
      <c r="DP112" s="863"/>
      <c r="DQ112" s="863" t="s">
        <v>127</v>
      </c>
      <c r="DR112" s="863"/>
      <c r="DS112" s="863"/>
      <c r="DT112" s="863"/>
      <c r="DU112" s="863"/>
      <c r="DV112" s="840" t="s">
        <v>432</v>
      </c>
      <c r="DW112" s="840"/>
      <c r="DX112" s="840"/>
      <c r="DY112" s="840"/>
      <c r="DZ112" s="841"/>
    </row>
    <row r="113" spans="1:130" s="248" customFormat="1" ht="26.25" customHeight="1" x14ac:dyDescent="0.15">
      <c r="A113" s="967"/>
      <c r="B113" s="968"/>
      <c r="C113" s="796" t="s">
        <v>440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75484</v>
      </c>
      <c r="AB113" s="972"/>
      <c r="AC113" s="972"/>
      <c r="AD113" s="972"/>
      <c r="AE113" s="973"/>
      <c r="AF113" s="974">
        <v>50535</v>
      </c>
      <c r="AG113" s="972"/>
      <c r="AH113" s="972"/>
      <c r="AI113" s="972"/>
      <c r="AJ113" s="973"/>
      <c r="AK113" s="974">
        <v>49974</v>
      </c>
      <c r="AL113" s="972"/>
      <c r="AM113" s="972"/>
      <c r="AN113" s="972"/>
      <c r="AO113" s="973"/>
      <c r="AP113" s="975">
        <v>4.5999999999999996</v>
      </c>
      <c r="AQ113" s="976"/>
      <c r="AR113" s="976"/>
      <c r="AS113" s="976"/>
      <c r="AT113" s="977"/>
      <c r="AU113" s="985"/>
      <c r="AV113" s="986"/>
      <c r="AW113" s="986"/>
      <c r="AX113" s="986"/>
      <c r="AY113" s="986"/>
      <c r="AZ113" s="861" t="s">
        <v>441</v>
      </c>
      <c r="BA113" s="796"/>
      <c r="BB113" s="796"/>
      <c r="BC113" s="796"/>
      <c r="BD113" s="796"/>
      <c r="BE113" s="796"/>
      <c r="BF113" s="796"/>
      <c r="BG113" s="796"/>
      <c r="BH113" s="796"/>
      <c r="BI113" s="796"/>
      <c r="BJ113" s="796"/>
      <c r="BK113" s="796"/>
      <c r="BL113" s="796"/>
      <c r="BM113" s="796"/>
      <c r="BN113" s="796"/>
      <c r="BO113" s="796"/>
      <c r="BP113" s="797"/>
      <c r="BQ113" s="862">
        <v>18573</v>
      </c>
      <c r="BR113" s="863"/>
      <c r="BS113" s="863"/>
      <c r="BT113" s="863"/>
      <c r="BU113" s="863"/>
      <c r="BV113" s="863">
        <v>16484</v>
      </c>
      <c r="BW113" s="863"/>
      <c r="BX113" s="863"/>
      <c r="BY113" s="863"/>
      <c r="BZ113" s="863"/>
      <c r="CA113" s="863">
        <v>14376</v>
      </c>
      <c r="CB113" s="863"/>
      <c r="CC113" s="863"/>
      <c r="CD113" s="863"/>
      <c r="CE113" s="863"/>
      <c r="CF113" s="924">
        <v>1.3</v>
      </c>
      <c r="CG113" s="925"/>
      <c r="CH113" s="925"/>
      <c r="CI113" s="925"/>
      <c r="CJ113" s="925"/>
      <c r="CK113" s="980"/>
      <c r="CL113" s="867"/>
      <c r="CM113" s="870" t="s">
        <v>442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432</v>
      </c>
      <c r="DH113" s="826"/>
      <c r="DI113" s="826"/>
      <c r="DJ113" s="826"/>
      <c r="DK113" s="827"/>
      <c r="DL113" s="828" t="s">
        <v>432</v>
      </c>
      <c r="DM113" s="826"/>
      <c r="DN113" s="826"/>
      <c r="DO113" s="826"/>
      <c r="DP113" s="827"/>
      <c r="DQ113" s="828" t="s">
        <v>432</v>
      </c>
      <c r="DR113" s="826"/>
      <c r="DS113" s="826"/>
      <c r="DT113" s="826"/>
      <c r="DU113" s="827"/>
      <c r="DV113" s="873" t="s">
        <v>127</v>
      </c>
      <c r="DW113" s="874"/>
      <c r="DX113" s="874"/>
      <c r="DY113" s="874"/>
      <c r="DZ113" s="875"/>
    </row>
    <row r="114" spans="1:130" s="248" customFormat="1" ht="26.25" customHeight="1" x14ac:dyDescent="0.15">
      <c r="A114" s="967"/>
      <c r="B114" s="968"/>
      <c r="C114" s="796" t="s">
        <v>443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127</v>
      </c>
      <c r="AB114" s="826"/>
      <c r="AC114" s="826"/>
      <c r="AD114" s="826"/>
      <c r="AE114" s="827"/>
      <c r="AF114" s="828" t="s">
        <v>127</v>
      </c>
      <c r="AG114" s="826"/>
      <c r="AH114" s="826"/>
      <c r="AI114" s="826"/>
      <c r="AJ114" s="827"/>
      <c r="AK114" s="828" t="s">
        <v>444</v>
      </c>
      <c r="AL114" s="826"/>
      <c r="AM114" s="826"/>
      <c r="AN114" s="826"/>
      <c r="AO114" s="827"/>
      <c r="AP114" s="873" t="s">
        <v>127</v>
      </c>
      <c r="AQ114" s="874"/>
      <c r="AR114" s="874"/>
      <c r="AS114" s="874"/>
      <c r="AT114" s="875"/>
      <c r="AU114" s="985"/>
      <c r="AV114" s="986"/>
      <c r="AW114" s="986"/>
      <c r="AX114" s="986"/>
      <c r="AY114" s="986"/>
      <c r="AZ114" s="861" t="s">
        <v>445</v>
      </c>
      <c r="BA114" s="796"/>
      <c r="BB114" s="796"/>
      <c r="BC114" s="796"/>
      <c r="BD114" s="796"/>
      <c r="BE114" s="796"/>
      <c r="BF114" s="796"/>
      <c r="BG114" s="796"/>
      <c r="BH114" s="796"/>
      <c r="BI114" s="796"/>
      <c r="BJ114" s="796"/>
      <c r="BK114" s="796"/>
      <c r="BL114" s="796"/>
      <c r="BM114" s="796"/>
      <c r="BN114" s="796"/>
      <c r="BO114" s="796"/>
      <c r="BP114" s="797"/>
      <c r="BQ114" s="862">
        <v>227877</v>
      </c>
      <c r="BR114" s="863"/>
      <c r="BS114" s="863"/>
      <c r="BT114" s="863"/>
      <c r="BU114" s="863"/>
      <c r="BV114" s="863">
        <v>237975</v>
      </c>
      <c r="BW114" s="863"/>
      <c r="BX114" s="863"/>
      <c r="BY114" s="863"/>
      <c r="BZ114" s="863"/>
      <c r="CA114" s="863">
        <v>194045</v>
      </c>
      <c r="CB114" s="863"/>
      <c r="CC114" s="863"/>
      <c r="CD114" s="863"/>
      <c r="CE114" s="863"/>
      <c r="CF114" s="924">
        <v>17.8</v>
      </c>
      <c r="CG114" s="925"/>
      <c r="CH114" s="925"/>
      <c r="CI114" s="925"/>
      <c r="CJ114" s="925"/>
      <c r="CK114" s="980"/>
      <c r="CL114" s="867"/>
      <c r="CM114" s="870" t="s">
        <v>446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432</v>
      </c>
      <c r="DH114" s="826"/>
      <c r="DI114" s="826"/>
      <c r="DJ114" s="826"/>
      <c r="DK114" s="827"/>
      <c r="DL114" s="828" t="s">
        <v>127</v>
      </c>
      <c r="DM114" s="826"/>
      <c r="DN114" s="826"/>
      <c r="DO114" s="826"/>
      <c r="DP114" s="827"/>
      <c r="DQ114" s="828" t="s">
        <v>127</v>
      </c>
      <c r="DR114" s="826"/>
      <c r="DS114" s="826"/>
      <c r="DT114" s="826"/>
      <c r="DU114" s="827"/>
      <c r="DV114" s="873" t="s">
        <v>127</v>
      </c>
      <c r="DW114" s="874"/>
      <c r="DX114" s="874"/>
      <c r="DY114" s="874"/>
      <c r="DZ114" s="875"/>
    </row>
    <row r="115" spans="1:130" s="248" customFormat="1" ht="26.25" customHeight="1" x14ac:dyDescent="0.15">
      <c r="A115" s="967"/>
      <c r="B115" s="968"/>
      <c r="C115" s="796" t="s">
        <v>447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2688</v>
      </c>
      <c r="AB115" s="972"/>
      <c r="AC115" s="972"/>
      <c r="AD115" s="972"/>
      <c r="AE115" s="973"/>
      <c r="AF115" s="974">
        <v>5363</v>
      </c>
      <c r="AG115" s="972"/>
      <c r="AH115" s="972"/>
      <c r="AI115" s="972"/>
      <c r="AJ115" s="973"/>
      <c r="AK115" s="974">
        <v>124</v>
      </c>
      <c r="AL115" s="972"/>
      <c r="AM115" s="972"/>
      <c r="AN115" s="972"/>
      <c r="AO115" s="973"/>
      <c r="AP115" s="975">
        <v>0</v>
      </c>
      <c r="AQ115" s="976"/>
      <c r="AR115" s="976"/>
      <c r="AS115" s="976"/>
      <c r="AT115" s="977"/>
      <c r="AU115" s="985"/>
      <c r="AV115" s="986"/>
      <c r="AW115" s="986"/>
      <c r="AX115" s="986"/>
      <c r="AY115" s="986"/>
      <c r="AZ115" s="861" t="s">
        <v>448</v>
      </c>
      <c r="BA115" s="796"/>
      <c r="BB115" s="796"/>
      <c r="BC115" s="796"/>
      <c r="BD115" s="796"/>
      <c r="BE115" s="796"/>
      <c r="BF115" s="796"/>
      <c r="BG115" s="796"/>
      <c r="BH115" s="796"/>
      <c r="BI115" s="796"/>
      <c r="BJ115" s="796"/>
      <c r="BK115" s="796"/>
      <c r="BL115" s="796"/>
      <c r="BM115" s="796"/>
      <c r="BN115" s="796"/>
      <c r="BO115" s="796"/>
      <c r="BP115" s="797"/>
      <c r="BQ115" s="862">
        <v>2000</v>
      </c>
      <c r="BR115" s="863"/>
      <c r="BS115" s="863"/>
      <c r="BT115" s="863"/>
      <c r="BU115" s="863"/>
      <c r="BV115" s="863">
        <v>2000</v>
      </c>
      <c r="BW115" s="863"/>
      <c r="BX115" s="863"/>
      <c r="BY115" s="863"/>
      <c r="BZ115" s="863"/>
      <c r="CA115" s="863">
        <v>2000</v>
      </c>
      <c r="CB115" s="863"/>
      <c r="CC115" s="863"/>
      <c r="CD115" s="863"/>
      <c r="CE115" s="863"/>
      <c r="CF115" s="924">
        <v>0.2</v>
      </c>
      <c r="CG115" s="925"/>
      <c r="CH115" s="925"/>
      <c r="CI115" s="925"/>
      <c r="CJ115" s="925"/>
      <c r="CK115" s="980"/>
      <c r="CL115" s="867"/>
      <c r="CM115" s="861" t="s">
        <v>449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127</v>
      </c>
      <c r="DH115" s="826"/>
      <c r="DI115" s="826"/>
      <c r="DJ115" s="826"/>
      <c r="DK115" s="827"/>
      <c r="DL115" s="828" t="s">
        <v>127</v>
      </c>
      <c r="DM115" s="826"/>
      <c r="DN115" s="826"/>
      <c r="DO115" s="826"/>
      <c r="DP115" s="827"/>
      <c r="DQ115" s="828" t="s">
        <v>127</v>
      </c>
      <c r="DR115" s="826"/>
      <c r="DS115" s="826"/>
      <c r="DT115" s="826"/>
      <c r="DU115" s="827"/>
      <c r="DV115" s="873" t="s">
        <v>432</v>
      </c>
      <c r="DW115" s="874"/>
      <c r="DX115" s="874"/>
      <c r="DY115" s="874"/>
      <c r="DZ115" s="875"/>
    </row>
    <row r="116" spans="1:130" s="248" customFormat="1" ht="26.25" customHeight="1" x14ac:dyDescent="0.15">
      <c r="A116" s="969"/>
      <c r="B116" s="970"/>
      <c r="C116" s="929" t="s">
        <v>450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184</v>
      </c>
      <c r="AB116" s="826"/>
      <c r="AC116" s="826"/>
      <c r="AD116" s="826"/>
      <c r="AE116" s="827"/>
      <c r="AF116" s="828">
        <v>18</v>
      </c>
      <c r="AG116" s="826"/>
      <c r="AH116" s="826"/>
      <c r="AI116" s="826"/>
      <c r="AJ116" s="827"/>
      <c r="AK116" s="828">
        <v>27</v>
      </c>
      <c r="AL116" s="826"/>
      <c r="AM116" s="826"/>
      <c r="AN116" s="826"/>
      <c r="AO116" s="827"/>
      <c r="AP116" s="873">
        <v>0</v>
      </c>
      <c r="AQ116" s="874"/>
      <c r="AR116" s="874"/>
      <c r="AS116" s="874"/>
      <c r="AT116" s="875"/>
      <c r="AU116" s="985"/>
      <c r="AV116" s="986"/>
      <c r="AW116" s="986"/>
      <c r="AX116" s="986"/>
      <c r="AY116" s="986"/>
      <c r="AZ116" s="912" t="s">
        <v>451</v>
      </c>
      <c r="BA116" s="913"/>
      <c r="BB116" s="913"/>
      <c r="BC116" s="913"/>
      <c r="BD116" s="913"/>
      <c r="BE116" s="913"/>
      <c r="BF116" s="913"/>
      <c r="BG116" s="913"/>
      <c r="BH116" s="913"/>
      <c r="BI116" s="913"/>
      <c r="BJ116" s="913"/>
      <c r="BK116" s="913"/>
      <c r="BL116" s="913"/>
      <c r="BM116" s="913"/>
      <c r="BN116" s="913"/>
      <c r="BO116" s="913"/>
      <c r="BP116" s="914"/>
      <c r="BQ116" s="862" t="s">
        <v>127</v>
      </c>
      <c r="BR116" s="863"/>
      <c r="BS116" s="863"/>
      <c r="BT116" s="863"/>
      <c r="BU116" s="863"/>
      <c r="BV116" s="863" t="s">
        <v>127</v>
      </c>
      <c r="BW116" s="863"/>
      <c r="BX116" s="863"/>
      <c r="BY116" s="863"/>
      <c r="BZ116" s="863"/>
      <c r="CA116" s="863" t="s">
        <v>127</v>
      </c>
      <c r="CB116" s="863"/>
      <c r="CC116" s="863"/>
      <c r="CD116" s="863"/>
      <c r="CE116" s="863"/>
      <c r="CF116" s="924" t="s">
        <v>127</v>
      </c>
      <c r="CG116" s="925"/>
      <c r="CH116" s="925"/>
      <c r="CI116" s="925"/>
      <c r="CJ116" s="925"/>
      <c r="CK116" s="980"/>
      <c r="CL116" s="867"/>
      <c r="CM116" s="870" t="s">
        <v>452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432</v>
      </c>
      <c r="DH116" s="826"/>
      <c r="DI116" s="826"/>
      <c r="DJ116" s="826"/>
      <c r="DK116" s="827"/>
      <c r="DL116" s="828" t="s">
        <v>127</v>
      </c>
      <c r="DM116" s="826"/>
      <c r="DN116" s="826"/>
      <c r="DO116" s="826"/>
      <c r="DP116" s="827"/>
      <c r="DQ116" s="828" t="s">
        <v>432</v>
      </c>
      <c r="DR116" s="826"/>
      <c r="DS116" s="826"/>
      <c r="DT116" s="826"/>
      <c r="DU116" s="827"/>
      <c r="DV116" s="873" t="s">
        <v>127</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453</v>
      </c>
      <c r="Z117" s="952"/>
      <c r="AA117" s="957">
        <v>572628</v>
      </c>
      <c r="AB117" s="958"/>
      <c r="AC117" s="958"/>
      <c r="AD117" s="958"/>
      <c r="AE117" s="959"/>
      <c r="AF117" s="960">
        <v>494496</v>
      </c>
      <c r="AG117" s="958"/>
      <c r="AH117" s="958"/>
      <c r="AI117" s="958"/>
      <c r="AJ117" s="959"/>
      <c r="AK117" s="960">
        <v>439721</v>
      </c>
      <c r="AL117" s="958"/>
      <c r="AM117" s="958"/>
      <c r="AN117" s="958"/>
      <c r="AO117" s="959"/>
      <c r="AP117" s="961"/>
      <c r="AQ117" s="962"/>
      <c r="AR117" s="962"/>
      <c r="AS117" s="962"/>
      <c r="AT117" s="963"/>
      <c r="AU117" s="985"/>
      <c r="AV117" s="986"/>
      <c r="AW117" s="986"/>
      <c r="AX117" s="986"/>
      <c r="AY117" s="986"/>
      <c r="AZ117" s="912" t="s">
        <v>454</v>
      </c>
      <c r="BA117" s="913"/>
      <c r="BB117" s="913"/>
      <c r="BC117" s="913"/>
      <c r="BD117" s="913"/>
      <c r="BE117" s="913"/>
      <c r="BF117" s="913"/>
      <c r="BG117" s="913"/>
      <c r="BH117" s="913"/>
      <c r="BI117" s="913"/>
      <c r="BJ117" s="913"/>
      <c r="BK117" s="913"/>
      <c r="BL117" s="913"/>
      <c r="BM117" s="913"/>
      <c r="BN117" s="913"/>
      <c r="BO117" s="913"/>
      <c r="BP117" s="914"/>
      <c r="BQ117" s="862" t="s">
        <v>127</v>
      </c>
      <c r="BR117" s="863"/>
      <c r="BS117" s="863"/>
      <c r="BT117" s="863"/>
      <c r="BU117" s="863"/>
      <c r="BV117" s="863" t="s">
        <v>127</v>
      </c>
      <c r="BW117" s="863"/>
      <c r="BX117" s="863"/>
      <c r="BY117" s="863"/>
      <c r="BZ117" s="863"/>
      <c r="CA117" s="863" t="s">
        <v>127</v>
      </c>
      <c r="CB117" s="863"/>
      <c r="CC117" s="863"/>
      <c r="CD117" s="863"/>
      <c r="CE117" s="863"/>
      <c r="CF117" s="924" t="s">
        <v>127</v>
      </c>
      <c r="CG117" s="925"/>
      <c r="CH117" s="925"/>
      <c r="CI117" s="925"/>
      <c r="CJ117" s="925"/>
      <c r="CK117" s="980"/>
      <c r="CL117" s="867"/>
      <c r="CM117" s="870" t="s">
        <v>455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127</v>
      </c>
      <c r="DH117" s="826"/>
      <c r="DI117" s="826"/>
      <c r="DJ117" s="826"/>
      <c r="DK117" s="827"/>
      <c r="DL117" s="828" t="s">
        <v>127</v>
      </c>
      <c r="DM117" s="826"/>
      <c r="DN117" s="826"/>
      <c r="DO117" s="826"/>
      <c r="DP117" s="827"/>
      <c r="DQ117" s="828" t="s">
        <v>127</v>
      </c>
      <c r="DR117" s="826"/>
      <c r="DS117" s="826"/>
      <c r="DT117" s="826"/>
      <c r="DU117" s="827"/>
      <c r="DV117" s="873" t="s">
        <v>127</v>
      </c>
      <c r="DW117" s="874"/>
      <c r="DX117" s="874"/>
      <c r="DY117" s="874"/>
      <c r="DZ117" s="875"/>
    </row>
    <row r="118" spans="1:130" s="248" customFormat="1" ht="26.25" customHeight="1" x14ac:dyDescent="0.15">
      <c r="A118" s="950" t="s">
        <v>427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424</v>
      </c>
      <c r="AB118" s="951"/>
      <c r="AC118" s="951"/>
      <c r="AD118" s="951"/>
      <c r="AE118" s="952"/>
      <c r="AF118" s="953" t="s">
        <v>425</v>
      </c>
      <c r="AG118" s="951"/>
      <c r="AH118" s="951"/>
      <c r="AI118" s="951"/>
      <c r="AJ118" s="952"/>
      <c r="AK118" s="953" t="s">
        <v>306</v>
      </c>
      <c r="AL118" s="951"/>
      <c r="AM118" s="951"/>
      <c r="AN118" s="951"/>
      <c r="AO118" s="952"/>
      <c r="AP118" s="954" t="s">
        <v>426</v>
      </c>
      <c r="AQ118" s="955"/>
      <c r="AR118" s="955"/>
      <c r="AS118" s="955"/>
      <c r="AT118" s="956"/>
      <c r="AU118" s="985"/>
      <c r="AV118" s="986"/>
      <c r="AW118" s="986"/>
      <c r="AX118" s="986"/>
      <c r="AY118" s="986"/>
      <c r="AZ118" s="928" t="s">
        <v>456</v>
      </c>
      <c r="BA118" s="929"/>
      <c r="BB118" s="929"/>
      <c r="BC118" s="929"/>
      <c r="BD118" s="929"/>
      <c r="BE118" s="929"/>
      <c r="BF118" s="929"/>
      <c r="BG118" s="929"/>
      <c r="BH118" s="929"/>
      <c r="BI118" s="929"/>
      <c r="BJ118" s="929"/>
      <c r="BK118" s="929"/>
      <c r="BL118" s="929"/>
      <c r="BM118" s="929"/>
      <c r="BN118" s="929"/>
      <c r="BO118" s="929"/>
      <c r="BP118" s="930"/>
      <c r="BQ118" s="931" t="s">
        <v>127</v>
      </c>
      <c r="BR118" s="894"/>
      <c r="BS118" s="894"/>
      <c r="BT118" s="894"/>
      <c r="BU118" s="894"/>
      <c r="BV118" s="894" t="s">
        <v>127</v>
      </c>
      <c r="BW118" s="894"/>
      <c r="BX118" s="894"/>
      <c r="BY118" s="894"/>
      <c r="BZ118" s="894"/>
      <c r="CA118" s="894" t="s">
        <v>127</v>
      </c>
      <c r="CB118" s="894"/>
      <c r="CC118" s="894"/>
      <c r="CD118" s="894"/>
      <c r="CE118" s="894"/>
      <c r="CF118" s="924" t="s">
        <v>127</v>
      </c>
      <c r="CG118" s="925"/>
      <c r="CH118" s="925"/>
      <c r="CI118" s="925"/>
      <c r="CJ118" s="925"/>
      <c r="CK118" s="980"/>
      <c r="CL118" s="867"/>
      <c r="CM118" s="870" t="s">
        <v>457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127</v>
      </c>
      <c r="DH118" s="826"/>
      <c r="DI118" s="826"/>
      <c r="DJ118" s="826"/>
      <c r="DK118" s="827"/>
      <c r="DL118" s="828" t="s">
        <v>127</v>
      </c>
      <c r="DM118" s="826"/>
      <c r="DN118" s="826"/>
      <c r="DO118" s="826"/>
      <c r="DP118" s="827"/>
      <c r="DQ118" s="828" t="s">
        <v>127</v>
      </c>
      <c r="DR118" s="826"/>
      <c r="DS118" s="826"/>
      <c r="DT118" s="826"/>
      <c r="DU118" s="827"/>
      <c r="DV118" s="873" t="s">
        <v>127</v>
      </c>
      <c r="DW118" s="874"/>
      <c r="DX118" s="874"/>
      <c r="DY118" s="874"/>
      <c r="DZ118" s="875"/>
    </row>
    <row r="119" spans="1:130" s="248" customFormat="1" ht="26.25" customHeight="1" x14ac:dyDescent="0.15">
      <c r="A119" s="864" t="s">
        <v>430</v>
      </c>
      <c r="B119" s="865"/>
      <c r="C119" s="940" t="s">
        <v>431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127</v>
      </c>
      <c r="AB119" s="944"/>
      <c r="AC119" s="944"/>
      <c r="AD119" s="944"/>
      <c r="AE119" s="945"/>
      <c r="AF119" s="946" t="s">
        <v>127</v>
      </c>
      <c r="AG119" s="944"/>
      <c r="AH119" s="944"/>
      <c r="AI119" s="944"/>
      <c r="AJ119" s="945"/>
      <c r="AK119" s="946" t="s">
        <v>127</v>
      </c>
      <c r="AL119" s="944"/>
      <c r="AM119" s="944"/>
      <c r="AN119" s="944"/>
      <c r="AO119" s="945"/>
      <c r="AP119" s="947" t="s">
        <v>127</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458</v>
      </c>
      <c r="BP119" s="927"/>
      <c r="BQ119" s="931">
        <v>5215252</v>
      </c>
      <c r="BR119" s="894"/>
      <c r="BS119" s="894"/>
      <c r="BT119" s="894"/>
      <c r="BU119" s="894"/>
      <c r="BV119" s="894">
        <v>4909451</v>
      </c>
      <c r="BW119" s="894"/>
      <c r="BX119" s="894"/>
      <c r="BY119" s="894"/>
      <c r="BZ119" s="894"/>
      <c r="CA119" s="894">
        <v>4750410</v>
      </c>
      <c r="CB119" s="894"/>
      <c r="CC119" s="894"/>
      <c r="CD119" s="894"/>
      <c r="CE119" s="894"/>
      <c r="CF119" s="792"/>
      <c r="CG119" s="793"/>
      <c r="CH119" s="793"/>
      <c r="CI119" s="793"/>
      <c r="CJ119" s="883"/>
      <c r="CK119" s="981"/>
      <c r="CL119" s="869"/>
      <c r="CM119" s="887" t="s">
        <v>459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127</v>
      </c>
      <c r="DH119" s="809"/>
      <c r="DI119" s="809"/>
      <c r="DJ119" s="809"/>
      <c r="DK119" s="810"/>
      <c r="DL119" s="811" t="s">
        <v>127</v>
      </c>
      <c r="DM119" s="809"/>
      <c r="DN119" s="809"/>
      <c r="DO119" s="809"/>
      <c r="DP119" s="810"/>
      <c r="DQ119" s="811" t="s">
        <v>127</v>
      </c>
      <c r="DR119" s="809"/>
      <c r="DS119" s="809"/>
      <c r="DT119" s="809"/>
      <c r="DU119" s="810"/>
      <c r="DV119" s="897" t="s">
        <v>127</v>
      </c>
      <c r="DW119" s="898"/>
      <c r="DX119" s="898"/>
      <c r="DY119" s="898"/>
      <c r="DZ119" s="899"/>
    </row>
    <row r="120" spans="1:130" s="248" customFormat="1" ht="26.25" customHeight="1" x14ac:dyDescent="0.15">
      <c r="A120" s="866"/>
      <c r="B120" s="867"/>
      <c r="C120" s="870" t="s">
        <v>435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127</v>
      </c>
      <c r="AB120" s="826"/>
      <c r="AC120" s="826"/>
      <c r="AD120" s="826"/>
      <c r="AE120" s="827"/>
      <c r="AF120" s="828" t="s">
        <v>127</v>
      </c>
      <c r="AG120" s="826"/>
      <c r="AH120" s="826"/>
      <c r="AI120" s="826"/>
      <c r="AJ120" s="827"/>
      <c r="AK120" s="828" t="s">
        <v>127</v>
      </c>
      <c r="AL120" s="826"/>
      <c r="AM120" s="826"/>
      <c r="AN120" s="826"/>
      <c r="AO120" s="827"/>
      <c r="AP120" s="873" t="s">
        <v>127</v>
      </c>
      <c r="AQ120" s="874"/>
      <c r="AR120" s="874"/>
      <c r="AS120" s="874"/>
      <c r="AT120" s="875"/>
      <c r="AU120" s="932" t="s">
        <v>460</v>
      </c>
      <c r="AV120" s="933"/>
      <c r="AW120" s="933"/>
      <c r="AX120" s="933"/>
      <c r="AY120" s="934"/>
      <c r="AZ120" s="909" t="s">
        <v>461</v>
      </c>
      <c r="BA120" s="854"/>
      <c r="BB120" s="854"/>
      <c r="BC120" s="854"/>
      <c r="BD120" s="854"/>
      <c r="BE120" s="854"/>
      <c r="BF120" s="854"/>
      <c r="BG120" s="854"/>
      <c r="BH120" s="854"/>
      <c r="BI120" s="854"/>
      <c r="BJ120" s="854"/>
      <c r="BK120" s="854"/>
      <c r="BL120" s="854"/>
      <c r="BM120" s="854"/>
      <c r="BN120" s="854"/>
      <c r="BO120" s="854"/>
      <c r="BP120" s="855"/>
      <c r="BQ120" s="910">
        <v>3199664</v>
      </c>
      <c r="BR120" s="891"/>
      <c r="BS120" s="891"/>
      <c r="BT120" s="891"/>
      <c r="BU120" s="891"/>
      <c r="BV120" s="891">
        <v>2781843</v>
      </c>
      <c r="BW120" s="891"/>
      <c r="BX120" s="891"/>
      <c r="BY120" s="891"/>
      <c r="BZ120" s="891"/>
      <c r="CA120" s="891">
        <v>2832744</v>
      </c>
      <c r="CB120" s="891"/>
      <c r="CC120" s="891"/>
      <c r="CD120" s="891"/>
      <c r="CE120" s="891"/>
      <c r="CF120" s="915">
        <v>259.8</v>
      </c>
      <c r="CG120" s="916"/>
      <c r="CH120" s="916"/>
      <c r="CI120" s="916"/>
      <c r="CJ120" s="916"/>
      <c r="CK120" s="917" t="s">
        <v>462</v>
      </c>
      <c r="CL120" s="901"/>
      <c r="CM120" s="901"/>
      <c r="CN120" s="901"/>
      <c r="CO120" s="902"/>
      <c r="CP120" s="921" t="s">
        <v>407</v>
      </c>
      <c r="CQ120" s="922"/>
      <c r="CR120" s="922"/>
      <c r="CS120" s="922"/>
      <c r="CT120" s="922"/>
      <c r="CU120" s="922"/>
      <c r="CV120" s="922"/>
      <c r="CW120" s="922"/>
      <c r="CX120" s="922"/>
      <c r="CY120" s="922"/>
      <c r="CZ120" s="922"/>
      <c r="DA120" s="922"/>
      <c r="DB120" s="922"/>
      <c r="DC120" s="922"/>
      <c r="DD120" s="922"/>
      <c r="DE120" s="922"/>
      <c r="DF120" s="923"/>
      <c r="DG120" s="910">
        <v>273316</v>
      </c>
      <c r="DH120" s="891"/>
      <c r="DI120" s="891"/>
      <c r="DJ120" s="891"/>
      <c r="DK120" s="891"/>
      <c r="DL120" s="891">
        <v>272947</v>
      </c>
      <c r="DM120" s="891"/>
      <c r="DN120" s="891"/>
      <c r="DO120" s="891"/>
      <c r="DP120" s="891"/>
      <c r="DQ120" s="891">
        <v>284323</v>
      </c>
      <c r="DR120" s="891"/>
      <c r="DS120" s="891"/>
      <c r="DT120" s="891"/>
      <c r="DU120" s="891"/>
      <c r="DV120" s="892">
        <v>26.1</v>
      </c>
      <c r="DW120" s="892"/>
      <c r="DX120" s="892"/>
      <c r="DY120" s="892"/>
      <c r="DZ120" s="893"/>
    </row>
    <row r="121" spans="1:130" s="248" customFormat="1" ht="26.25" customHeight="1" x14ac:dyDescent="0.15">
      <c r="A121" s="866"/>
      <c r="B121" s="867"/>
      <c r="C121" s="912" t="s">
        <v>463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127</v>
      </c>
      <c r="AB121" s="826"/>
      <c r="AC121" s="826"/>
      <c r="AD121" s="826"/>
      <c r="AE121" s="827"/>
      <c r="AF121" s="828" t="s">
        <v>127</v>
      </c>
      <c r="AG121" s="826"/>
      <c r="AH121" s="826"/>
      <c r="AI121" s="826"/>
      <c r="AJ121" s="827"/>
      <c r="AK121" s="828" t="s">
        <v>127</v>
      </c>
      <c r="AL121" s="826"/>
      <c r="AM121" s="826"/>
      <c r="AN121" s="826"/>
      <c r="AO121" s="827"/>
      <c r="AP121" s="873" t="s">
        <v>127</v>
      </c>
      <c r="AQ121" s="874"/>
      <c r="AR121" s="874"/>
      <c r="AS121" s="874"/>
      <c r="AT121" s="875"/>
      <c r="AU121" s="935"/>
      <c r="AV121" s="936"/>
      <c r="AW121" s="936"/>
      <c r="AX121" s="936"/>
      <c r="AY121" s="937"/>
      <c r="AZ121" s="861" t="s">
        <v>464</v>
      </c>
      <c r="BA121" s="796"/>
      <c r="BB121" s="796"/>
      <c r="BC121" s="796"/>
      <c r="BD121" s="796"/>
      <c r="BE121" s="796"/>
      <c r="BF121" s="796"/>
      <c r="BG121" s="796"/>
      <c r="BH121" s="796"/>
      <c r="BI121" s="796"/>
      <c r="BJ121" s="796"/>
      <c r="BK121" s="796"/>
      <c r="BL121" s="796"/>
      <c r="BM121" s="796"/>
      <c r="BN121" s="796"/>
      <c r="BO121" s="796"/>
      <c r="BP121" s="797"/>
      <c r="BQ121" s="862">
        <v>504381</v>
      </c>
      <c r="BR121" s="863"/>
      <c r="BS121" s="863"/>
      <c r="BT121" s="863"/>
      <c r="BU121" s="863"/>
      <c r="BV121" s="863">
        <v>442957</v>
      </c>
      <c r="BW121" s="863"/>
      <c r="BX121" s="863"/>
      <c r="BY121" s="863"/>
      <c r="BZ121" s="863"/>
      <c r="CA121" s="863">
        <v>409623</v>
      </c>
      <c r="CB121" s="863"/>
      <c r="CC121" s="863"/>
      <c r="CD121" s="863"/>
      <c r="CE121" s="863"/>
      <c r="CF121" s="924">
        <v>37.6</v>
      </c>
      <c r="CG121" s="925"/>
      <c r="CH121" s="925"/>
      <c r="CI121" s="925"/>
      <c r="CJ121" s="925"/>
      <c r="CK121" s="918"/>
      <c r="CL121" s="904"/>
      <c r="CM121" s="904"/>
      <c r="CN121" s="904"/>
      <c r="CO121" s="905"/>
      <c r="CP121" s="884" t="s">
        <v>405</v>
      </c>
      <c r="CQ121" s="885"/>
      <c r="CR121" s="885"/>
      <c r="CS121" s="885"/>
      <c r="CT121" s="885"/>
      <c r="CU121" s="885"/>
      <c r="CV121" s="885"/>
      <c r="CW121" s="885"/>
      <c r="CX121" s="885"/>
      <c r="CY121" s="885"/>
      <c r="CZ121" s="885"/>
      <c r="DA121" s="885"/>
      <c r="DB121" s="885"/>
      <c r="DC121" s="885"/>
      <c r="DD121" s="885"/>
      <c r="DE121" s="885"/>
      <c r="DF121" s="886"/>
      <c r="DG121" s="862">
        <v>336997</v>
      </c>
      <c r="DH121" s="863"/>
      <c r="DI121" s="863"/>
      <c r="DJ121" s="863"/>
      <c r="DK121" s="863"/>
      <c r="DL121" s="863">
        <v>310739</v>
      </c>
      <c r="DM121" s="863"/>
      <c r="DN121" s="863"/>
      <c r="DO121" s="863"/>
      <c r="DP121" s="863"/>
      <c r="DQ121" s="863">
        <v>264179</v>
      </c>
      <c r="DR121" s="863"/>
      <c r="DS121" s="863"/>
      <c r="DT121" s="863"/>
      <c r="DU121" s="863"/>
      <c r="DV121" s="840">
        <v>24.2</v>
      </c>
      <c r="DW121" s="840"/>
      <c r="DX121" s="840"/>
      <c r="DY121" s="840"/>
      <c r="DZ121" s="841"/>
    </row>
    <row r="122" spans="1:130" s="248" customFormat="1" ht="26.25" customHeight="1" x14ac:dyDescent="0.15">
      <c r="A122" s="866"/>
      <c r="B122" s="867"/>
      <c r="C122" s="870" t="s">
        <v>446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127</v>
      </c>
      <c r="AB122" s="826"/>
      <c r="AC122" s="826"/>
      <c r="AD122" s="826"/>
      <c r="AE122" s="827"/>
      <c r="AF122" s="828" t="s">
        <v>127</v>
      </c>
      <c r="AG122" s="826"/>
      <c r="AH122" s="826"/>
      <c r="AI122" s="826"/>
      <c r="AJ122" s="827"/>
      <c r="AK122" s="828" t="s">
        <v>127</v>
      </c>
      <c r="AL122" s="826"/>
      <c r="AM122" s="826"/>
      <c r="AN122" s="826"/>
      <c r="AO122" s="827"/>
      <c r="AP122" s="873" t="s">
        <v>127</v>
      </c>
      <c r="AQ122" s="874"/>
      <c r="AR122" s="874"/>
      <c r="AS122" s="874"/>
      <c r="AT122" s="875"/>
      <c r="AU122" s="935"/>
      <c r="AV122" s="936"/>
      <c r="AW122" s="936"/>
      <c r="AX122" s="936"/>
      <c r="AY122" s="937"/>
      <c r="AZ122" s="928" t="s">
        <v>465</v>
      </c>
      <c r="BA122" s="929"/>
      <c r="BB122" s="929"/>
      <c r="BC122" s="929"/>
      <c r="BD122" s="929"/>
      <c r="BE122" s="929"/>
      <c r="BF122" s="929"/>
      <c r="BG122" s="929"/>
      <c r="BH122" s="929"/>
      <c r="BI122" s="929"/>
      <c r="BJ122" s="929"/>
      <c r="BK122" s="929"/>
      <c r="BL122" s="929"/>
      <c r="BM122" s="929"/>
      <c r="BN122" s="929"/>
      <c r="BO122" s="929"/>
      <c r="BP122" s="930"/>
      <c r="BQ122" s="931">
        <v>3264355</v>
      </c>
      <c r="BR122" s="894"/>
      <c r="BS122" s="894"/>
      <c r="BT122" s="894"/>
      <c r="BU122" s="894"/>
      <c r="BV122" s="894">
        <v>3089639</v>
      </c>
      <c r="BW122" s="894"/>
      <c r="BX122" s="894"/>
      <c r="BY122" s="894"/>
      <c r="BZ122" s="894"/>
      <c r="CA122" s="894">
        <v>3043257</v>
      </c>
      <c r="CB122" s="894"/>
      <c r="CC122" s="894"/>
      <c r="CD122" s="894"/>
      <c r="CE122" s="894"/>
      <c r="CF122" s="895">
        <v>279.10000000000002</v>
      </c>
      <c r="CG122" s="896"/>
      <c r="CH122" s="896"/>
      <c r="CI122" s="896"/>
      <c r="CJ122" s="896"/>
      <c r="CK122" s="918"/>
      <c r="CL122" s="904"/>
      <c r="CM122" s="904"/>
      <c r="CN122" s="904"/>
      <c r="CO122" s="905"/>
      <c r="CP122" s="884" t="s">
        <v>466</v>
      </c>
      <c r="CQ122" s="885"/>
      <c r="CR122" s="885"/>
      <c r="CS122" s="885"/>
      <c r="CT122" s="885"/>
      <c r="CU122" s="885"/>
      <c r="CV122" s="885"/>
      <c r="CW122" s="885"/>
      <c r="CX122" s="885"/>
      <c r="CY122" s="885"/>
      <c r="CZ122" s="885"/>
      <c r="DA122" s="885"/>
      <c r="DB122" s="885"/>
      <c r="DC122" s="885"/>
      <c r="DD122" s="885"/>
      <c r="DE122" s="885"/>
      <c r="DF122" s="886"/>
      <c r="DG122" s="862" t="s">
        <v>444</v>
      </c>
      <c r="DH122" s="863"/>
      <c r="DI122" s="863"/>
      <c r="DJ122" s="863"/>
      <c r="DK122" s="863"/>
      <c r="DL122" s="863" t="s">
        <v>444</v>
      </c>
      <c r="DM122" s="863"/>
      <c r="DN122" s="863"/>
      <c r="DO122" s="863"/>
      <c r="DP122" s="863"/>
      <c r="DQ122" s="863" t="s">
        <v>444</v>
      </c>
      <c r="DR122" s="863"/>
      <c r="DS122" s="863"/>
      <c r="DT122" s="863"/>
      <c r="DU122" s="863"/>
      <c r="DV122" s="840" t="s">
        <v>127</v>
      </c>
      <c r="DW122" s="840"/>
      <c r="DX122" s="840"/>
      <c r="DY122" s="840"/>
      <c r="DZ122" s="841"/>
    </row>
    <row r="123" spans="1:130" s="248" customFormat="1" ht="26.25" customHeight="1" x14ac:dyDescent="0.15">
      <c r="A123" s="866"/>
      <c r="B123" s="867"/>
      <c r="C123" s="870" t="s">
        <v>452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127</v>
      </c>
      <c r="AB123" s="826"/>
      <c r="AC123" s="826"/>
      <c r="AD123" s="826"/>
      <c r="AE123" s="827"/>
      <c r="AF123" s="828" t="s">
        <v>127</v>
      </c>
      <c r="AG123" s="826"/>
      <c r="AH123" s="826"/>
      <c r="AI123" s="826"/>
      <c r="AJ123" s="827"/>
      <c r="AK123" s="828" t="s">
        <v>127</v>
      </c>
      <c r="AL123" s="826"/>
      <c r="AM123" s="826"/>
      <c r="AN123" s="826"/>
      <c r="AO123" s="827"/>
      <c r="AP123" s="873" t="s">
        <v>444</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467</v>
      </c>
      <c r="BP123" s="927"/>
      <c r="BQ123" s="881">
        <v>6968400</v>
      </c>
      <c r="BR123" s="882"/>
      <c r="BS123" s="882"/>
      <c r="BT123" s="882"/>
      <c r="BU123" s="882"/>
      <c r="BV123" s="882">
        <v>6314439</v>
      </c>
      <c r="BW123" s="882"/>
      <c r="BX123" s="882"/>
      <c r="BY123" s="882"/>
      <c r="BZ123" s="882"/>
      <c r="CA123" s="882">
        <v>6285624</v>
      </c>
      <c r="CB123" s="882"/>
      <c r="CC123" s="882"/>
      <c r="CD123" s="882"/>
      <c r="CE123" s="882"/>
      <c r="CF123" s="792"/>
      <c r="CG123" s="793"/>
      <c r="CH123" s="793"/>
      <c r="CI123" s="793"/>
      <c r="CJ123" s="883"/>
      <c r="CK123" s="918"/>
      <c r="CL123" s="904"/>
      <c r="CM123" s="904"/>
      <c r="CN123" s="904"/>
      <c r="CO123" s="905"/>
      <c r="CP123" s="884" t="s">
        <v>468</v>
      </c>
      <c r="CQ123" s="885"/>
      <c r="CR123" s="885"/>
      <c r="CS123" s="885"/>
      <c r="CT123" s="885"/>
      <c r="CU123" s="885"/>
      <c r="CV123" s="885"/>
      <c r="CW123" s="885"/>
      <c r="CX123" s="885"/>
      <c r="CY123" s="885"/>
      <c r="CZ123" s="885"/>
      <c r="DA123" s="885"/>
      <c r="DB123" s="885"/>
      <c r="DC123" s="885"/>
      <c r="DD123" s="885"/>
      <c r="DE123" s="885"/>
      <c r="DF123" s="886"/>
      <c r="DG123" s="825" t="s">
        <v>127</v>
      </c>
      <c r="DH123" s="826"/>
      <c r="DI123" s="826"/>
      <c r="DJ123" s="826"/>
      <c r="DK123" s="827"/>
      <c r="DL123" s="828" t="s">
        <v>127</v>
      </c>
      <c r="DM123" s="826"/>
      <c r="DN123" s="826"/>
      <c r="DO123" s="826"/>
      <c r="DP123" s="827"/>
      <c r="DQ123" s="828" t="s">
        <v>127</v>
      </c>
      <c r="DR123" s="826"/>
      <c r="DS123" s="826"/>
      <c r="DT123" s="826"/>
      <c r="DU123" s="827"/>
      <c r="DV123" s="873" t="s">
        <v>127</v>
      </c>
      <c r="DW123" s="874"/>
      <c r="DX123" s="874"/>
      <c r="DY123" s="874"/>
      <c r="DZ123" s="875"/>
    </row>
    <row r="124" spans="1:130" s="248" customFormat="1" ht="26.25" customHeight="1" thickBot="1" x14ac:dyDescent="0.2">
      <c r="A124" s="866"/>
      <c r="B124" s="867"/>
      <c r="C124" s="870" t="s">
        <v>455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127</v>
      </c>
      <c r="AB124" s="826"/>
      <c r="AC124" s="826"/>
      <c r="AD124" s="826"/>
      <c r="AE124" s="827"/>
      <c r="AF124" s="828" t="s">
        <v>127</v>
      </c>
      <c r="AG124" s="826"/>
      <c r="AH124" s="826"/>
      <c r="AI124" s="826"/>
      <c r="AJ124" s="827"/>
      <c r="AK124" s="828" t="s">
        <v>127</v>
      </c>
      <c r="AL124" s="826"/>
      <c r="AM124" s="826"/>
      <c r="AN124" s="826"/>
      <c r="AO124" s="827"/>
      <c r="AP124" s="873" t="s">
        <v>127</v>
      </c>
      <c r="AQ124" s="874"/>
      <c r="AR124" s="874"/>
      <c r="AS124" s="874"/>
      <c r="AT124" s="875"/>
      <c r="AU124" s="876" t="s">
        <v>469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444</v>
      </c>
      <c r="BR124" s="880"/>
      <c r="BS124" s="880"/>
      <c r="BT124" s="880"/>
      <c r="BU124" s="880"/>
      <c r="BV124" s="880" t="s">
        <v>127</v>
      </c>
      <c r="BW124" s="880"/>
      <c r="BX124" s="880"/>
      <c r="BY124" s="880"/>
      <c r="BZ124" s="880"/>
      <c r="CA124" s="880" t="s">
        <v>444</v>
      </c>
      <c r="CB124" s="880"/>
      <c r="CC124" s="880"/>
      <c r="CD124" s="880"/>
      <c r="CE124" s="880"/>
      <c r="CF124" s="770"/>
      <c r="CG124" s="771"/>
      <c r="CH124" s="771"/>
      <c r="CI124" s="771"/>
      <c r="CJ124" s="911"/>
      <c r="CK124" s="919"/>
      <c r="CL124" s="919"/>
      <c r="CM124" s="919"/>
      <c r="CN124" s="919"/>
      <c r="CO124" s="920"/>
      <c r="CP124" s="884" t="s">
        <v>470</v>
      </c>
      <c r="CQ124" s="885"/>
      <c r="CR124" s="885"/>
      <c r="CS124" s="885"/>
      <c r="CT124" s="885"/>
      <c r="CU124" s="885"/>
      <c r="CV124" s="885"/>
      <c r="CW124" s="885"/>
      <c r="CX124" s="885"/>
      <c r="CY124" s="885"/>
      <c r="CZ124" s="885"/>
      <c r="DA124" s="885"/>
      <c r="DB124" s="885"/>
      <c r="DC124" s="885"/>
      <c r="DD124" s="885"/>
      <c r="DE124" s="885"/>
      <c r="DF124" s="886"/>
      <c r="DG124" s="808" t="s">
        <v>127</v>
      </c>
      <c r="DH124" s="809"/>
      <c r="DI124" s="809"/>
      <c r="DJ124" s="809"/>
      <c r="DK124" s="810"/>
      <c r="DL124" s="811" t="s">
        <v>127</v>
      </c>
      <c r="DM124" s="809"/>
      <c r="DN124" s="809"/>
      <c r="DO124" s="809"/>
      <c r="DP124" s="810"/>
      <c r="DQ124" s="811" t="s">
        <v>444</v>
      </c>
      <c r="DR124" s="809"/>
      <c r="DS124" s="809"/>
      <c r="DT124" s="809"/>
      <c r="DU124" s="810"/>
      <c r="DV124" s="897" t="s">
        <v>127</v>
      </c>
      <c r="DW124" s="898"/>
      <c r="DX124" s="898"/>
      <c r="DY124" s="898"/>
      <c r="DZ124" s="899"/>
    </row>
    <row r="125" spans="1:130" s="248" customFormat="1" ht="26.25" customHeight="1" x14ac:dyDescent="0.15">
      <c r="A125" s="866"/>
      <c r="B125" s="867"/>
      <c r="C125" s="870" t="s">
        <v>457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127</v>
      </c>
      <c r="AB125" s="826"/>
      <c r="AC125" s="826"/>
      <c r="AD125" s="826"/>
      <c r="AE125" s="827"/>
      <c r="AF125" s="828" t="s">
        <v>127</v>
      </c>
      <c r="AG125" s="826"/>
      <c r="AH125" s="826"/>
      <c r="AI125" s="826"/>
      <c r="AJ125" s="827"/>
      <c r="AK125" s="828" t="s">
        <v>127</v>
      </c>
      <c r="AL125" s="826"/>
      <c r="AM125" s="826"/>
      <c r="AN125" s="826"/>
      <c r="AO125" s="827"/>
      <c r="AP125" s="873" t="s">
        <v>127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471</v>
      </c>
      <c r="CL125" s="901"/>
      <c r="CM125" s="901"/>
      <c r="CN125" s="901"/>
      <c r="CO125" s="902"/>
      <c r="CP125" s="909" t="s">
        <v>472</v>
      </c>
      <c r="CQ125" s="854"/>
      <c r="CR125" s="854"/>
      <c r="CS125" s="854"/>
      <c r="CT125" s="854"/>
      <c r="CU125" s="854"/>
      <c r="CV125" s="854"/>
      <c r="CW125" s="854"/>
      <c r="CX125" s="854"/>
      <c r="CY125" s="854"/>
      <c r="CZ125" s="854"/>
      <c r="DA125" s="854"/>
      <c r="DB125" s="854"/>
      <c r="DC125" s="854"/>
      <c r="DD125" s="854"/>
      <c r="DE125" s="854"/>
      <c r="DF125" s="855"/>
      <c r="DG125" s="910" t="s">
        <v>127</v>
      </c>
      <c r="DH125" s="891"/>
      <c r="DI125" s="891"/>
      <c r="DJ125" s="891"/>
      <c r="DK125" s="891"/>
      <c r="DL125" s="891" t="s">
        <v>127</v>
      </c>
      <c r="DM125" s="891"/>
      <c r="DN125" s="891"/>
      <c r="DO125" s="891"/>
      <c r="DP125" s="891"/>
      <c r="DQ125" s="891" t="s">
        <v>444</v>
      </c>
      <c r="DR125" s="891"/>
      <c r="DS125" s="891"/>
      <c r="DT125" s="891"/>
      <c r="DU125" s="891"/>
      <c r="DV125" s="892" t="s">
        <v>127</v>
      </c>
      <c r="DW125" s="892"/>
      <c r="DX125" s="892"/>
      <c r="DY125" s="892"/>
      <c r="DZ125" s="893"/>
    </row>
    <row r="126" spans="1:130" s="248" customFormat="1" ht="26.25" customHeight="1" thickBot="1" x14ac:dyDescent="0.2">
      <c r="A126" s="866"/>
      <c r="B126" s="867"/>
      <c r="C126" s="870" t="s">
        <v>459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444</v>
      </c>
      <c r="AB126" s="826"/>
      <c r="AC126" s="826"/>
      <c r="AD126" s="826"/>
      <c r="AE126" s="827"/>
      <c r="AF126" s="828" t="s">
        <v>127</v>
      </c>
      <c r="AG126" s="826"/>
      <c r="AH126" s="826"/>
      <c r="AI126" s="826"/>
      <c r="AJ126" s="827"/>
      <c r="AK126" s="828" t="s">
        <v>444</v>
      </c>
      <c r="AL126" s="826"/>
      <c r="AM126" s="826"/>
      <c r="AN126" s="826"/>
      <c r="AO126" s="827"/>
      <c r="AP126" s="873" t="s">
        <v>444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473</v>
      </c>
      <c r="CQ126" s="796"/>
      <c r="CR126" s="796"/>
      <c r="CS126" s="796"/>
      <c r="CT126" s="796"/>
      <c r="CU126" s="796"/>
      <c r="CV126" s="796"/>
      <c r="CW126" s="796"/>
      <c r="CX126" s="796"/>
      <c r="CY126" s="796"/>
      <c r="CZ126" s="796"/>
      <c r="DA126" s="796"/>
      <c r="DB126" s="796"/>
      <c r="DC126" s="796"/>
      <c r="DD126" s="796"/>
      <c r="DE126" s="796"/>
      <c r="DF126" s="797"/>
      <c r="DG126" s="862" t="s">
        <v>127</v>
      </c>
      <c r="DH126" s="863"/>
      <c r="DI126" s="863"/>
      <c r="DJ126" s="863"/>
      <c r="DK126" s="863"/>
      <c r="DL126" s="863" t="s">
        <v>127</v>
      </c>
      <c r="DM126" s="863"/>
      <c r="DN126" s="863"/>
      <c r="DO126" s="863"/>
      <c r="DP126" s="863"/>
      <c r="DQ126" s="863" t="s">
        <v>127</v>
      </c>
      <c r="DR126" s="863"/>
      <c r="DS126" s="863"/>
      <c r="DT126" s="863"/>
      <c r="DU126" s="863"/>
      <c r="DV126" s="840" t="s">
        <v>444</v>
      </c>
      <c r="DW126" s="840"/>
      <c r="DX126" s="840"/>
      <c r="DY126" s="840"/>
      <c r="DZ126" s="841"/>
    </row>
    <row r="127" spans="1:130" s="248" customFormat="1" ht="26.25" customHeight="1" x14ac:dyDescent="0.15">
      <c r="A127" s="868"/>
      <c r="B127" s="869"/>
      <c r="C127" s="887" t="s">
        <v>474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2688</v>
      </c>
      <c r="AB127" s="826"/>
      <c r="AC127" s="826"/>
      <c r="AD127" s="826"/>
      <c r="AE127" s="827"/>
      <c r="AF127" s="828">
        <v>5363</v>
      </c>
      <c r="AG127" s="826"/>
      <c r="AH127" s="826"/>
      <c r="AI127" s="826"/>
      <c r="AJ127" s="827"/>
      <c r="AK127" s="828">
        <v>124</v>
      </c>
      <c r="AL127" s="826"/>
      <c r="AM127" s="826"/>
      <c r="AN127" s="826"/>
      <c r="AO127" s="827"/>
      <c r="AP127" s="873">
        <v>0</v>
      </c>
      <c r="AQ127" s="874"/>
      <c r="AR127" s="874"/>
      <c r="AS127" s="874"/>
      <c r="AT127" s="875"/>
      <c r="AU127" s="284"/>
      <c r="AV127" s="284"/>
      <c r="AW127" s="284"/>
      <c r="AX127" s="890" t="s">
        <v>475</v>
      </c>
      <c r="AY127" s="858"/>
      <c r="AZ127" s="858"/>
      <c r="BA127" s="858"/>
      <c r="BB127" s="858"/>
      <c r="BC127" s="858"/>
      <c r="BD127" s="858"/>
      <c r="BE127" s="859"/>
      <c r="BF127" s="857" t="s">
        <v>476</v>
      </c>
      <c r="BG127" s="858"/>
      <c r="BH127" s="858"/>
      <c r="BI127" s="858"/>
      <c r="BJ127" s="858"/>
      <c r="BK127" s="858"/>
      <c r="BL127" s="859"/>
      <c r="BM127" s="857" t="s">
        <v>477</v>
      </c>
      <c r="BN127" s="858"/>
      <c r="BO127" s="858"/>
      <c r="BP127" s="858"/>
      <c r="BQ127" s="858"/>
      <c r="BR127" s="858"/>
      <c r="BS127" s="859"/>
      <c r="BT127" s="857" t="s">
        <v>478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479</v>
      </c>
      <c r="CQ127" s="796"/>
      <c r="CR127" s="796"/>
      <c r="CS127" s="796"/>
      <c r="CT127" s="796"/>
      <c r="CU127" s="796"/>
      <c r="CV127" s="796"/>
      <c r="CW127" s="796"/>
      <c r="CX127" s="796"/>
      <c r="CY127" s="796"/>
      <c r="CZ127" s="796"/>
      <c r="DA127" s="796"/>
      <c r="DB127" s="796"/>
      <c r="DC127" s="796"/>
      <c r="DD127" s="796"/>
      <c r="DE127" s="796"/>
      <c r="DF127" s="797"/>
      <c r="DG127" s="862" t="s">
        <v>444</v>
      </c>
      <c r="DH127" s="863"/>
      <c r="DI127" s="863"/>
      <c r="DJ127" s="863"/>
      <c r="DK127" s="863"/>
      <c r="DL127" s="863" t="s">
        <v>444</v>
      </c>
      <c r="DM127" s="863"/>
      <c r="DN127" s="863"/>
      <c r="DO127" s="863"/>
      <c r="DP127" s="863"/>
      <c r="DQ127" s="863" t="s">
        <v>127</v>
      </c>
      <c r="DR127" s="863"/>
      <c r="DS127" s="863"/>
      <c r="DT127" s="863"/>
      <c r="DU127" s="863"/>
      <c r="DV127" s="840" t="s">
        <v>127</v>
      </c>
      <c r="DW127" s="840"/>
      <c r="DX127" s="840"/>
      <c r="DY127" s="840"/>
      <c r="DZ127" s="841"/>
    </row>
    <row r="128" spans="1:130" s="248" customFormat="1" ht="26.25" customHeight="1" thickBot="1" x14ac:dyDescent="0.2">
      <c r="A128" s="842" t="s">
        <v>480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481</v>
      </c>
      <c r="X128" s="844"/>
      <c r="Y128" s="844"/>
      <c r="Z128" s="845"/>
      <c r="AA128" s="846">
        <v>48709</v>
      </c>
      <c r="AB128" s="847"/>
      <c r="AC128" s="847"/>
      <c r="AD128" s="847"/>
      <c r="AE128" s="848"/>
      <c r="AF128" s="849">
        <v>46082</v>
      </c>
      <c r="AG128" s="847"/>
      <c r="AH128" s="847"/>
      <c r="AI128" s="847"/>
      <c r="AJ128" s="848"/>
      <c r="AK128" s="849">
        <v>53273</v>
      </c>
      <c r="AL128" s="847"/>
      <c r="AM128" s="847"/>
      <c r="AN128" s="847"/>
      <c r="AO128" s="848"/>
      <c r="AP128" s="850"/>
      <c r="AQ128" s="851"/>
      <c r="AR128" s="851"/>
      <c r="AS128" s="851"/>
      <c r="AT128" s="852"/>
      <c r="AU128" s="284"/>
      <c r="AV128" s="284"/>
      <c r="AW128" s="284"/>
      <c r="AX128" s="853" t="s">
        <v>482</v>
      </c>
      <c r="AY128" s="854"/>
      <c r="AZ128" s="854"/>
      <c r="BA128" s="854"/>
      <c r="BB128" s="854"/>
      <c r="BC128" s="854"/>
      <c r="BD128" s="854"/>
      <c r="BE128" s="855"/>
      <c r="BF128" s="832" t="s">
        <v>127</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483</v>
      </c>
      <c r="CQ128" s="774"/>
      <c r="CR128" s="774"/>
      <c r="CS128" s="774"/>
      <c r="CT128" s="774"/>
      <c r="CU128" s="774"/>
      <c r="CV128" s="774"/>
      <c r="CW128" s="774"/>
      <c r="CX128" s="774"/>
      <c r="CY128" s="774"/>
      <c r="CZ128" s="774"/>
      <c r="DA128" s="774"/>
      <c r="DB128" s="774"/>
      <c r="DC128" s="774"/>
      <c r="DD128" s="774"/>
      <c r="DE128" s="774"/>
      <c r="DF128" s="775"/>
      <c r="DG128" s="836">
        <v>2000</v>
      </c>
      <c r="DH128" s="837"/>
      <c r="DI128" s="837"/>
      <c r="DJ128" s="837"/>
      <c r="DK128" s="837"/>
      <c r="DL128" s="837">
        <v>2000</v>
      </c>
      <c r="DM128" s="837"/>
      <c r="DN128" s="837"/>
      <c r="DO128" s="837"/>
      <c r="DP128" s="837"/>
      <c r="DQ128" s="837">
        <v>2000</v>
      </c>
      <c r="DR128" s="837"/>
      <c r="DS128" s="837"/>
      <c r="DT128" s="837"/>
      <c r="DU128" s="837"/>
      <c r="DV128" s="838">
        <v>0.2</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484</v>
      </c>
      <c r="X129" s="823"/>
      <c r="Y129" s="823"/>
      <c r="Z129" s="824"/>
      <c r="AA129" s="825">
        <v>1391680</v>
      </c>
      <c r="AB129" s="826"/>
      <c r="AC129" s="826"/>
      <c r="AD129" s="826"/>
      <c r="AE129" s="827"/>
      <c r="AF129" s="828">
        <v>1366597</v>
      </c>
      <c r="AG129" s="826"/>
      <c r="AH129" s="826"/>
      <c r="AI129" s="826"/>
      <c r="AJ129" s="827"/>
      <c r="AK129" s="828">
        <v>1400901</v>
      </c>
      <c r="AL129" s="826"/>
      <c r="AM129" s="826"/>
      <c r="AN129" s="826"/>
      <c r="AO129" s="827"/>
      <c r="AP129" s="829"/>
      <c r="AQ129" s="830"/>
      <c r="AR129" s="830"/>
      <c r="AS129" s="830"/>
      <c r="AT129" s="831"/>
      <c r="AU129" s="286"/>
      <c r="AV129" s="286"/>
      <c r="AW129" s="286"/>
      <c r="AX129" s="795" t="s">
        <v>485</v>
      </c>
      <c r="AY129" s="796"/>
      <c r="AZ129" s="796"/>
      <c r="BA129" s="796"/>
      <c r="BB129" s="796"/>
      <c r="BC129" s="796"/>
      <c r="BD129" s="796"/>
      <c r="BE129" s="797"/>
      <c r="BF129" s="815" t="s">
        <v>127</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487</v>
      </c>
      <c r="X130" s="823"/>
      <c r="Y130" s="823"/>
      <c r="Z130" s="824"/>
      <c r="AA130" s="825">
        <v>341253</v>
      </c>
      <c r="AB130" s="826"/>
      <c r="AC130" s="826"/>
      <c r="AD130" s="826"/>
      <c r="AE130" s="827"/>
      <c r="AF130" s="828">
        <v>310775</v>
      </c>
      <c r="AG130" s="826"/>
      <c r="AH130" s="826"/>
      <c r="AI130" s="826"/>
      <c r="AJ130" s="827"/>
      <c r="AK130" s="828">
        <v>310554</v>
      </c>
      <c r="AL130" s="826"/>
      <c r="AM130" s="826"/>
      <c r="AN130" s="826"/>
      <c r="AO130" s="827"/>
      <c r="AP130" s="829"/>
      <c r="AQ130" s="830"/>
      <c r="AR130" s="830"/>
      <c r="AS130" s="830"/>
      <c r="AT130" s="831"/>
      <c r="AU130" s="286"/>
      <c r="AV130" s="286"/>
      <c r="AW130" s="286"/>
      <c r="AX130" s="795" t="s">
        <v>488</v>
      </c>
      <c r="AY130" s="796"/>
      <c r="AZ130" s="796"/>
      <c r="BA130" s="796"/>
      <c r="BB130" s="796"/>
      <c r="BC130" s="796"/>
      <c r="BD130" s="796"/>
      <c r="BE130" s="797"/>
      <c r="BF130" s="798">
        <v>12.4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489</v>
      </c>
      <c r="X131" s="806"/>
      <c r="Y131" s="806"/>
      <c r="Z131" s="807"/>
      <c r="AA131" s="808">
        <v>1050427</v>
      </c>
      <c r="AB131" s="809"/>
      <c r="AC131" s="809"/>
      <c r="AD131" s="809"/>
      <c r="AE131" s="810"/>
      <c r="AF131" s="811">
        <v>1055822</v>
      </c>
      <c r="AG131" s="809"/>
      <c r="AH131" s="809"/>
      <c r="AI131" s="809"/>
      <c r="AJ131" s="810"/>
      <c r="AK131" s="811">
        <v>1090347</v>
      </c>
      <c r="AL131" s="809"/>
      <c r="AM131" s="809"/>
      <c r="AN131" s="809"/>
      <c r="AO131" s="810"/>
      <c r="AP131" s="812"/>
      <c r="AQ131" s="813"/>
      <c r="AR131" s="813"/>
      <c r="AS131" s="813"/>
      <c r="AT131" s="814"/>
      <c r="AU131" s="286"/>
      <c r="AV131" s="286"/>
      <c r="AW131" s="286"/>
      <c r="AX131" s="773" t="s">
        <v>490</v>
      </c>
      <c r="AY131" s="774"/>
      <c r="AZ131" s="774"/>
      <c r="BA131" s="774"/>
      <c r="BB131" s="774"/>
      <c r="BC131" s="774"/>
      <c r="BD131" s="774"/>
      <c r="BE131" s="775"/>
      <c r="BF131" s="776" t="s">
        <v>127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492</v>
      </c>
      <c r="W132" s="786"/>
      <c r="X132" s="786"/>
      <c r="Y132" s="786"/>
      <c r="Z132" s="787"/>
      <c r="AA132" s="788">
        <v>17.389690099999999</v>
      </c>
      <c r="AB132" s="789"/>
      <c r="AC132" s="789"/>
      <c r="AD132" s="789"/>
      <c r="AE132" s="790"/>
      <c r="AF132" s="791">
        <v>13.036193600000001</v>
      </c>
      <c r="AG132" s="789"/>
      <c r="AH132" s="789"/>
      <c r="AI132" s="789"/>
      <c r="AJ132" s="790"/>
      <c r="AK132" s="791">
        <v>6.9605364160000001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493</v>
      </c>
      <c r="W133" s="765"/>
      <c r="X133" s="765"/>
      <c r="Y133" s="765"/>
      <c r="Z133" s="766"/>
      <c r="AA133" s="767">
        <v>16.7</v>
      </c>
      <c r="AB133" s="768"/>
      <c r="AC133" s="768"/>
      <c r="AD133" s="768"/>
      <c r="AE133" s="769"/>
      <c r="AF133" s="767">
        <v>16.2</v>
      </c>
      <c r="AG133" s="768"/>
      <c r="AH133" s="768"/>
      <c r="AI133" s="768"/>
      <c r="AJ133" s="769"/>
      <c r="AK133" s="767">
        <v>12.4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88IeJlr2X13QVAPEaJ0yataGdf3V0DLBgWtrQs3zhMo/7/nPwR5J8JZxeT9EShZW/WZ1RolyqgISNP/iB7zLQ==" saltValue="OXhfWiLtq/nmnkUKr9R+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CGxAPlEbdZIZgLYaBKFrmjSzupUoLzJ5ji00RR3XRX0vvqz/WxBwPMRZJUErNdCFyXpeQheyvofw8hCc4ttNw==" saltValue="K5pfBOf48qJHmYSpxEbVNA==" spinCount="100000" sheet="1" objects="1" scenarios="1"/>
  <dataConsolidate/>
  <phoneticPr fontId="2"/>
  <printOptions horizontalCentered="1"/>
  <pageMargins left="0" right="0" top="0.39370078740157483" bottom="0.39370078740157483" header="0.19685039370078741" footer="0.19685039370078741"/>
  <pageSetup paperSize="9" scale="31" orientation="portrait"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5WgI+XWyxqZCilZ/VWGBt5yagXh26RPnMt0YMM2i6xNOktacBTzL9rEyPXv9JhlilL5VFMMJew7MgYfw84Faw==" saltValue="4kLmYJGoG+NNptnzOdXx0Q=="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502</v>
      </c>
      <c r="AL9" s="1190"/>
      <c r="AM9" s="1190"/>
      <c r="AN9" s="1191"/>
      <c r="AO9" s="314">
        <v>468603</v>
      </c>
      <c r="AP9" s="314">
        <v>442914</v>
      </c>
      <c r="AQ9" s="315">
        <v>224098</v>
      </c>
      <c r="AR9" s="316">
        <v>97.6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503</v>
      </c>
      <c r="AL10" s="1190"/>
      <c r="AM10" s="1190"/>
      <c r="AN10" s="1191"/>
      <c r="AO10" s="317">
        <v>78581</v>
      </c>
      <c r="AP10" s="317">
        <v>74273</v>
      </c>
      <c r="AQ10" s="318">
        <v>32087</v>
      </c>
      <c r="AR10" s="319">
        <v>131.5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504</v>
      </c>
      <c r="AL11" s="1190"/>
      <c r="AM11" s="1190"/>
      <c r="AN11" s="1191"/>
      <c r="AO11" s="317" t="s">
        <v>505</v>
      </c>
      <c r="AP11" s="317" t="s">
        <v>505</v>
      </c>
      <c r="AQ11" s="318">
        <v>3587</v>
      </c>
      <c r="AR11" s="319" t="s">
        <v>505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506</v>
      </c>
      <c r="AL12" s="1190"/>
      <c r="AM12" s="1190"/>
      <c r="AN12" s="1191"/>
      <c r="AO12" s="317" t="s">
        <v>505</v>
      </c>
      <c r="AP12" s="317" t="s">
        <v>505</v>
      </c>
      <c r="AQ12" s="318" t="s">
        <v>505</v>
      </c>
      <c r="AR12" s="319" t="s">
        <v>505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507</v>
      </c>
      <c r="AL13" s="1190"/>
      <c r="AM13" s="1190"/>
      <c r="AN13" s="1191"/>
      <c r="AO13" s="317" t="s">
        <v>505</v>
      </c>
      <c r="AP13" s="317" t="s">
        <v>505</v>
      </c>
      <c r="AQ13" s="318">
        <v>11579</v>
      </c>
      <c r="AR13" s="319" t="s">
        <v>505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508</v>
      </c>
      <c r="AL14" s="1190"/>
      <c r="AM14" s="1190"/>
      <c r="AN14" s="1191"/>
      <c r="AO14" s="317" t="s">
        <v>505</v>
      </c>
      <c r="AP14" s="317" t="s">
        <v>505</v>
      </c>
      <c r="AQ14" s="318">
        <v>4496</v>
      </c>
      <c r="AR14" s="319" t="s">
        <v>505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509</v>
      </c>
      <c r="AL15" s="1193"/>
      <c r="AM15" s="1193"/>
      <c r="AN15" s="1194"/>
      <c r="AO15" s="317">
        <v>-33468</v>
      </c>
      <c r="AP15" s="317">
        <v>-31633</v>
      </c>
      <c r="AQ15" s="318">
        <v>-17592</v>
      </c>
      <c r="AR15" s="319">
        <v>79.8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513716</v>
      </c>
      <c r="AP16" s="317">
        <v>485554</v>
      </c>
      <c r="AQ16" s="318">
        <v>258255</v>
      </c>
      <c r="AR16" s="319">
        <v>88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514</v>
      </c>
      <c r="AL21" s="1196"/>
      <c r="AM21" s="1196"/>
      <c r="AN21" s="1197"/>
      <c r="AO21" s="330">
        <v>41.59</v>
      </c>
      <c r="AP21" s="331">
        <v>22.75</v>
      </c>
      <c r="AQ21" s="332">
        <v>18.84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515</v>
      </c>
      <c r="AL22" s="1196"/>
      <c r="AM22" s="1196"/>
      <c r="AN22" s="1197"/>
      <c r="AO22" s="335">
        <v>98.6</v>
      </c>
      <c r="AP22" s="336">
        <v>95.6</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519</v>
      </c>
      <c r="AL32" s="1179"/>
      <c r="AM32" s="1179"/>
      <c r="AN32" s="1180"/>
      <c r="AO32" s="345">
        <v>389596</v>
      </c>
      <c r="AP32" s="345">
        <v>368238</v>
      </c>
      <c r="AQ32" s="346">
        <v>146295</v>
      </c>
      <c r="AR32" s="347">
        <v>151.69999999999999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520</v>
      </c>
      <c r="AL33" s="1179"/>
      <c r="AM33" s="1179"/>
      <c r="AN33" s="1180"/>
      <c r="AO33" s="345" t="s">
        <v>505</v>
      </c>
      <c r="AP33" s="345" t="s">
        <v>505</v>
      </c>
      <c r="AQ33" s="346" t="s">
        <v>505</v>
      </c>
      <c r="AR33" s="347" t="s">
        <v>505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521</v>
      </c>
      <c r="AL34" s="1179"/>
      <c r="AM34" s="1179"/>
      <c r="AN34" s="1180"/>
      <c r="AO34" s="345" t="s">
        <v>505</v>
      </c>
      <c r="AP34" s="345" t="s">
        <v>505</v>
      </c>
      <c r="AQ34" s="346">
        <v>4</v>
      </c>
      <c r="AR34" s="347" t="s">
        <v>505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522</v>
      </c>
      <c r="AL35" s="1179"/>
      <c r="AM35" s="1179"/>
      <c r="AN35" s="1180"/>
      <c r="AO35" s="345">
        <v>49974</v>
      </c>
      <c r="AP35" s="345">
        <v>47234</v>
      </c>
      <c r="AQ35" s="346">
        <v>31593</v>
      </c>
      <c r="AR35" s="347">
        <v>49.5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523</v>
      </c>
      <c r="AL36" s="1179"/>
      <c r="AM36" s="1179"/>
      <c r="AN36" s="1180"/>
      <c r="AO36" s="345" t="s">
        <v>505</v>
      </c>
      <c r="AP36" s="345" t="s">
        <v>505</v>
      </c>
      <c r="AQ36" s="346">
        <v>3914</v>
      </c>
      <c r="AR36" s="347" t="s">
        <v>505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524</v>
      </c>
      <c r="AL37" s="1179"/>
      <c r="AM37" s="1179"/>
      <c r="AN37" s="1180"/>
      <c r="AO37" s="345">
        <v>124</v>
      </c>
      <c r="AP37" s="345">
        <v>117</v>
      </c>
      <c r="AQ37" s="346">
        <v>1348</v>
      </c>
      <c r="AR37" s="347">
        <v>-91.3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525</v>
      </c>
      <c r="AL38" s="1176"/>
      <c r="AM38" s="1176"/>
      <c r="AN38" s="1177"/>
      <c r="AO38" s="348">
        <v>27</v>
      </c>
      <c r="AP38" s="348">
        <v>26</v>
      </c>
      <c r="AQ38" s="349">
        <v>27</v>
      </c>
      <c r="AR38" s="337">
        <v>-3.7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526</v>
      </c>
      <c r="AL39" s="1176"/>
      <c r="AM39" s="1176"/>
      <c r="AN39" s="1177"/>
      <c r="AO39" s="345">
        <v>-53273</v>
      </c>
      <c r="AP39" s="345">
        <v>-50353</v>
      </c>
      <c r="AQ39" s="346">
        <v>-7201</v>
      </c>
      <c r="AR39" s="347">
        <v>599.29999999999995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527</v>
      </c>
      <c r="AL40" s="1179"/>
      <c r="AM40" s="1179"/>
      <c r="AN40" s="1180"/>
      <c r="AO40" s="345">
        <v>-310554</v>
      </c>
      <c r="AP40" s="345">
        <v>-293529</v>
      </c>
      <c r="AQ40" s="346">
        <v>-128709</v>
      </c>
      <c r="AR40" s="347">
        <v>128.1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75894</v>
      </c>
      <c r="AP41" s="345">
        <v>71733</v>
      </c>
      <c r="AQ41" s="346">
        <v>47272</v>
      </c>
      <c r="AR41" s="347">
        <v>51.7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497</v>
      </c>
      <c r="AN49" s="1186" t="s">
        <v>531</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608125</v>
      </c>
      <c r="AN51" s="367">
        <v>543940</v>
      </c>
      <c r="AO51" s="368">
        <v>37.1</v>
      </c>
      <c r="AP51" s="369">
        <v>291945</v>
      </c>
      <c r="AQ51" s="370">
        <v>1.4</v>
      </c>
      <c r="AR51" s="371">
        <v>35.700000000000003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262759</v>
      </c>
      <c r="AN52" s="375">
        <v>235026</v>
      </c>
      <c r="AO52" s="376">
        <v>37.9</v>
      </c>
      <c r="AP52" s="377">
        <v>127651</v>
      </c>
      <c r="AQ52" s="378">
        <v>-12.9</v>
      </c>
      <c r="AR52" s="379">
        <v>50.8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803180</v>
      </c>
      <c r="AN53" s="367">
        <v>719051</v>
      </c>
      <c r="AO53" s="368">
        <v>32.200000000000003</v>
      </c>
      <c r="AP53" s="369">
        <v>291173</v>
      </c>
      <c r="AQ53" s="370">
        <v>-0.3</v>
      </c>
      <c r="AR53" s="371">
        <v>32.5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70315</v>
      </c>
      <c r="AN54" s="375">
        <v>62950</v>
      </c>
      <c r="AO54" s="376">
        <v>-73.2</v>
      </c>
      <c r="AP54" s="377">
        <v>119071</v>
      </c>
      <c r="AQ54" s="378">
        <v>-6.7</v>
      </c>
      <c r="AR54" s="379">
        <v>-66.5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1004672</v>
      </c>
      <c r="AN55" s="367">
        <v>901860</v>
      </c>
      <c r="AO55" s="368">
        <v>25.4</v>
      </c>
      <c r="AP55" s="369">
        <v>271581</v>
      </c>
      <c r="AQ55" s="370">
        <v>-6.7</v>
      </c>
      <c r="AR55" s="371">
        <v>32.1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81915</v>
      </c>
      <c r="AN56" s="375">
        <v>73532</v>
      </c>
      <c r="AO56" s="376">
        <v>16.8</v>
      </c>
      <c r="AP56" s="377">
        <v>117844</v>
      </c>
      <c r="AQ56" s="378">
        <v>-1</v>
      </c>
      <c r="AR56" s="379">
        <v>17.8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550111</v>
      </c>
      <c r="AN57" s="367">
        <v>515568</v>
      </c>
      <c r="AO57" s="368">
        <v>-42.8</v>
      </c>
      <c r="AP57" s="369">
        <v>268375</v>
      </c>
      <c r="AQ57" s="370">
        <v>-1.2</v>
      </c>
      <c r="AR57" s="371">
        <v>-41.6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445469</v>
      </c>
      <c r="AN58" s="375">
        <v>417497</v>
      </c>
      <c r="AO58" s="376">
        <v>467.8</v>
      </c>
      <c r="AP58" s="377">
        <v>119602</v>
      </c>
      <c r="AQ58" s="378">
        <v>1.5</v>
      </c>
      <c r="AR58" s="379">
        <v>466.3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217232</v>
      </c>
      <c r="AN59" s="367">
        <v>205323</v>
      </c>
      <c r="AO59" s="368">
        <v>-60.2</v>
      </c>
      <c r="AP59" s="369">
        <v>301035</v>
      </c>
      <c r="AQ59" s="370">
        <v>12.2</v>
      </c>
      <c r="AR59" s="371">
        <v>-72.400000000000006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102005</v>
      </c>
      <c r="AN60" s="375">
        <v>96413</v>
      </c>
      <c r="AO60" s="376">
        <v>-76.900000000000006</v>
      </c>
      <c r="AP60" s="377">
        <v>154376</v>
      </c>
      <c r="AQ60" s="378">
        <v>29.1</v>
      </c>
      <c r="AR60" s="379">
        <v>-106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636664</v>
      </c>
      <c r="AN61" s="382">
        <v>577148</v>
      </c>
      <c r="AO61" s="383">
        <v>-1.7</v>
      </c>
      <c r="AP61" s="384">
        <v>284822</v>
      </c>
      <c r="AQ61" s="385">
        <v>1.1000000000000001</v>
      </c>
      <c r="AR61" s="371">
        <v>-2.8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192493</v>
      </c>
      <c r="AN62" s="375">
        <v>177084</v>
      </c>
      <c r="AO62" s="376">
        <v>74.5</v>
      </c>
      <c r="AP62" s="377">
        <v>127709</v>
      </c>
      <c r="AQ62" s="378">
        <v>2</v>
      </c>
      <c r="AR62" s="379">
        <v>72.5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qhYsqVkvJTJ8/Qd2Eae6OQKVHtW0B9ZmjhDKUi09bKHTGxpr0onVE7cm12/IJAan1L349nCDdu9g5mbY8L/fg==" saltValue="7zw58cbz+xRTod3VsU9Tj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9" scale="43"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IME4JEF1/fhtJMizMYTVrFFuaI4k7eKbO4aVux5u8+W/9sqM7pR+C6JldeowGaciZGrh2HR78M8Z6oODhNdIYg==" saltValue="XdV/EOb8ww5eV0yD19J0wQ=="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115" zoomScaleNormal="11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gWUP2dNJiJB2VzF/p2CcLPYT0DHO1u19nPSx/obz29C5FBkquBQx9ISfrhs6Vh8L/hZxTQPxtqheYwgaEjlQw==" saltValue="3ldKnsguJi2pz7PgDRJ4Kg=="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00" t="s">
        <v>3</v>
      </c>
      <c r="D47" s="1200"/>
      <c r="E47" s="1201"/>
      <c r="F47" s="11">
        <v>41.81</v>
      </c>
      <c r="G47" s="12">
        <v>43.52</v>
      </c>
      <c r="H47" s="12">
        <v>44.32</v>
      </c>
      <c r="I47" s="12">
        <v>45.16</v>
      </c>
      <c r="J47" s="13">
        <v>48.89</v>
      </c>
    </row>
    <row r="48" spans="2:10" ht="57.75" customHeight="1" x14ac:dyDescent="0.15">
      <c r="B48" s="14"/>
      <c r="C48" s="1202" t="s">
        <v>4</v>
      </c>
      <c r="D48" s="1202"/>
      <c r="E48" s="1203"/>
      <c r="F48" s="15">
        <v>3.01</v>
      </c>
      <c r="G48" s="16" t="s">
        <v>552</v>
      </c>
      <c r="H48" s="16">
        <v>2.41</v>
      </c>
      <c r="I48" s="16">
        <v>2.2000000000000002</v>
      </c>
      <c r="J48" s="17">
        <v>1.77</v>
      </c>
    </row>
    <row r="49" spans="2:10" ht="57.75" customHeight="1" thickBot="1" x14ac:dyDescent="0.2">
      <c r="B49" s="18"/>
      <c r="C49" s="1204" t="s">
        <v>5</v>
      </c>
      <c r="D49" s="1204"/>
      <c r="E49" s="1205"/>
      <c r="F49" s="19">
        <v>0.59</v>
      </c>
      <c r="G49" s="20" t="s">
        <v>553</v>
      </c>
      <c r="H49" s="20">
        <v>4.0999999999999996</v>
      </c>
      <c r="I49" s="20">
        <v>24.91</v>
      </c>
      <c r="J49" s="21">
        <v>4.45</v>
      </c>
    </row>
    <row r="50" spans="2:10" ht="13.5" customHeight="1" x14ac:dyDescent="0.15"/>
  </sheetData>
  <sheetProtection algorithmName="SHA-512" hashValue="eljOzkrCfHl7UThJo6+O0Fe8iPHG5EF4r3f9P64Okao2HY/QnaYOsXDWECIV33fd+3TnWxXGWHhh9ZvxQNO4pA==" saltValue="8PiWcxmkh6T1gza8eFvl2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2022-03-14T08:39:48Z</cp:lastPrinted>
  <dcterms:created xsi:type="dcterms:W3CDTF">2022-02-02T03:19:11Z</dcterms:created>
  <dcterms:modified xsi:type="dcterms:W3CDTF">2022-09-30T08:31:45Z</dcterms:modified>
  <cp:category/>
</cp:coreProperties>
</file>