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04\全庁共有\企画総務課\永年保存書類\財政係\A調査各種\財政比較分析表\平成28年度\H30.4.19提出\"/>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17" r:id="rId13"/>
    <sheet name="施設類型別ストック情報分析表① " sheetId="18" r:id="rId14"/>
    <sheet name="施設類型別ストック情報分析表② " sheetId="19"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<sst xmlns="http://schemas.openxmlformats.org/spreadsheetml/2006/main" count="1073" uniqueCount="554">
  <si>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</si>
  <si>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</si>
  <si>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</si>
  <si>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</si>
  <si>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</si>
  <si>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</si>
  <si>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</si>
  <si>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</si>
  <si>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</si>
  <si>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</si>
  <si>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</si>
  <si>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</si>
  <si>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</si>
  <si>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</si>
  <si>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</si>
  <si>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</si>
  <si>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</si>
  <si>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</si>
  <si>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</si>
  <si>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</si>
  <si>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</si>
  <si>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</si>
  <si>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</si>
  <si>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</si>
  <si>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</si>
  <si>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</si>
  <si>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</si>
  <si>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</si>
  <si>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</si>
  <si>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</si>
  <si>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</si>
  <si>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</si>
  <si>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</si>
  <si>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</si>
  <si>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</si>
  <si>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</si>
  <si>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</si>
  <si>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</si>
  <si>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</si>
  <si>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</si>
  <si>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</si>
  <si>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</si>
  <si>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</si>
  <si>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</si>
  <si>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</si>
  <si>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</si>
  <si>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</si>
  <si>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</si>
  <si>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</si>
  <si>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</si>
  <si>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</si>
  <si>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</si>
  <si>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</si>
  <si>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</si>
  <si>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</si>
  <si>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</si>
  <si>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</si>
  <si>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</si>
  <si>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</si>
  <si>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</si>
  <si>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</si>
  <si>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</si>
  <si>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</si>
  <si>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</si>
  <si>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</si>
  <si>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</si>
  <si>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</si>
  <si>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</si>
  <si>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</si>
  <si>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</si>
  <si>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</si>
  <si>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</si>
  <si>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</si>
  <si>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</si>
  <si>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</si>
  <si>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</si>
  <si>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</si>
  <si>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</si>
  <si>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</si>
  <si>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</si>
  <si>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</si>
  <si>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</si>
  <si>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</si>
  <si>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</si>
  <si>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</si>
  <si>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</si>
  <si>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</si>
  <si>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</si>
  <si>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</si>
  <si>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</si>
  <si>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</si>
  <si>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</si>
  <si>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</si>
  <si>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</si>
  <si>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</si>
  <si>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</si>
  <si>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</si>
  <si>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</si>
  <si>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</si>
  <si>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</si>
  <si>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</si>
  <si>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</si>
  <si>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</si>
  <si>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</si>
  <si>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</si>
  <si>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</si>
  <si>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</si>
  <si>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</si>
  <si>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</si>
  <si>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</si>
  <si>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</si>
  <si>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</si>
  <si>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</si>
  <si>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</si>
  <si>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</si>
  <si>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</si>
  <si>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</si>
  <si>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</si>
  <si>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</si>
  <si>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</si>
  <si>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</si>
  <si>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</si>
  <si>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</si>
  <si>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</si>
  <si>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</si>
  <si>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</si>
  <si>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</si>
  <si>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</si>
  <si>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</si>
  <si>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</si>
  <si>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</si>
  <si>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</si>
  <si>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</si>
  <si>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</si>
  <si>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</si>
  <si>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</si>
  <si>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</si>
  <si>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18"/>
  </si>
  <si>
    <t>うち日本人(％)</t>
    <phoneticPr fontId="5"/>
  </si>
  <si>
    <t>-2.8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</si>
  <si>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</si>
  <si>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</si>
  <si>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</si>
  <si>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</si>
  <si>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</si>
  <si>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</si>
  <si>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</si>
  <si>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</si>
  <si>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</si>
  <si>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</si>
  <si>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</si>
  <si>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</si>
  <si>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</si>
  <si>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</si>
  <si>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</si>
  <si>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</si>
  <si>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</si>
  <si>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</si>
  <si>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</si>
  <si>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</si>
  <si>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</si>
  <si>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</si>
  <si>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</si>
  <si>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</si>
  <si>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</si>
  <si>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</si>
  <si>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</si>
  <si>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</si>
  <si>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</si>
  <si>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</si>
  <si>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</si>
  <si>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</si>
  <si>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</si>
  <si>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</si>
  <si>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</si>
  <si>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</si>
  <si>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</si>
  <si>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</si>
  <si>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</si>
  <si>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</si>
  <si>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</si>
  <si>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</si>
  <si>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</si>
  <si>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</si>
  <si>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</si>
  <si>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</si>
  <si>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</si>
  <si>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</si>
  <si>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</si>
  <si>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</si>
  <si>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</si>
  <si>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</si>
  <si>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</si>
  <si>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</si>
  <si>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</si>
  <si>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</si>
  <si>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</si>
  <si>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</si>
  <si>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北海道西興部村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</si>
  <si>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</si>
  <si>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</si>
  <si>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</si>
  <si>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</si>
  <si>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</si>
  <si>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</si>
  <si>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</si>
  <si>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</si>
  <si>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</si>
  <si>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</si>
  <si>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</si>
  <si>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</si>
  <si>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</si>
  <si>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</si>
  <si>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</si>
  <si>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</si>
  <si>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</si>
  <si>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</si>
  <si>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</si>
  <si>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</si>
  <si>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</si>
  <si>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</si>
  <si>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</si>
  <si>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</si>
  <si>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</si>
  <si>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</si>
  <si>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</si>
  <si>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</si>
  <si>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</si>
  <si>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</si>
  <si>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</si>
  <si>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</si>
  <si>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</si>
  <si>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</si>
  <si>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</si>
  <si>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</si>
  <si>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</si>
  <si>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</si>
  <si>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</si>
  <si>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</si>
  <si>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</si>
  <si>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</si>
  <si>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</si>
  <si>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</si>
  <si>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</si>
  <si>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</si>
  <si>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</si>
  <si>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</si>
  <si>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</si>
  <si>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</si>
  <si>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</si>
  <si>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</si>
  <si>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</si>
  <si>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</si>
  <si>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</si>
  <si>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</si>
  <si>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</si>
  <si>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</si>
  <si>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</si>
  <si>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</si>
  <si>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</si>
  <si>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</si>
  <si>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</si>
  <si>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</si>
  <si>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</si>
  <si>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</si>
  <si>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</si>
  <si>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</si>
  <si>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</si>
  <si>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</si>
  <si>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</si>
  <si>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</si>
  <si>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</si>
  <si>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</si>
  <si>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</si>
  <si>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</si>
  <si>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</si>
  <si>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</si>
  <si>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</si>
  <si>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</si>
  <si>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</si>
  <si>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</si>
  <si>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</si>
  <si>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</si>
  <si>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</si>
  <si>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</si>
  <si>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</si>
  <si>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</si>
  <si>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</si>
  <si>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</si>
  <si>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</si>
  <si>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</si>
  <si>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</si>
  <si>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</si>
  <si>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</si>
  <si>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</si>
  <si>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</si>
  <si>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</si>
  <si>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</si>
  <si>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</si>
  <si>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</si>
  <si>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</si>
  <si>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</si>
  <si>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</si>
  <si>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</si>
  <si>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</si>
  <si>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</si>
  <si>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</si>
  <si>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</si>
  <si>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</si>
  <si>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</si>
  <si>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</si>
  <si>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</si>
  <si>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</si>
  <si>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</si>
  <si>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</si>
  <si>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</si>
  <si>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</si>
  <si>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</si>
  <si>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</si>
  <si>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</si>
  <si>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</si>
  <si>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</si>
  <si>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</si>
  <si>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</si>
  <si>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</si>
  <si>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</si>
  <si>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</si>
  <si>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</si>
  <si>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</si>
  <si>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</si>
  <si>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</si>
  <si>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</si>
  <si>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</si>
  <si>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</si>
  <si>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</si>
  <si>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</si>
  <si>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</si>
  <si>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</si>
  <si>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</si>
  <si>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</si>
  <si>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</si>
  <si>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</si>
  <si>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</si>
  <si>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</si>
  <si>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</si>
  <si>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</si>
  <si>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</si>
  <si>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北海道西興部村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</si>
  <si>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</si>
  <si>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</si>
  <si>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</si>
  <si>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</si>
  <si>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</si>
  <si>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</si>
  <si>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</si>
  <si>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</si>
  <si>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</si>
  <si>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</si>
  <si>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</si>
  <si>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</si>
  <si>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</si>
  <si>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</si>
  <si>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</si>
  <si>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</si>
  <si>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</si>
  <si>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</si>
  <si>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</si>
  <si>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</si>
  <si>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</si>
  <si>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</si>
  <si>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</si>
  <si>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</si>
  <si>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</si>
  <si>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</si>
  <si>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</si>
  <si>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</si>
  <si>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</si>
  <si>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</si>
  <si>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</si>
  <si>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</si>
  <si>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</si>
  <si>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</si>
  <si>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</si>
  <si>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</si>
  <si>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</si>
  <si>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</si>
  <si>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</si>
  <si>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</si>
  <si>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</si>
  <si>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</si>
  <si>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</si>
  <si>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</si>
  <si>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</si>
  <si>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</si>
  <si>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</si>
  <si>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</si>
  <si>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</si>
  <si>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</si>
  <si>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</si>
  <si>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</si>
  <si>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</si>
  <si>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</si>
  <si>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</si>
  <si>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</si>
  <si>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</si>
  <si>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</si>
  <si>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</si>
  <si>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</si>
  <si>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</si>
  <si>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</si>
  <si>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</si>
  <si>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</si>
  <si>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</si>
  <si>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</si>
  <si>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</si>
  <si>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</si>
  <si>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</si>
  <si>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</si>
  <si>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</si>
  <si>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</si>
  <si>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</si>
  <si>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</si>
  <si>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</si>
  <si>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</si>
  <si>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</si>
  <si>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</si>
  <si>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</si>
  <si>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</si>
  <si>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</si>
  <si>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</si>
  <si>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</si>
  <si>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</si>
  <si>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</si>
  <si>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</si>
  <si>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</si>
  <si>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</si>
  <si>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</si>
  <si>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</si>
  <si>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</si>
  <si>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</si>
  <si>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</si>
  <si>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</si>
  <si>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</si>
  <si>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</si>
  <si>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</si>
  <si>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</si>
  <si>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</si>
  <si>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</si>
  <si>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</si>
  <si>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</si>
  <si>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</si>
  <si>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</si>
  <si>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</si>
  <si>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</si>
  <si>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</si>
  <si>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</si>
  <si>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</si>
  <si>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</si>
  <si>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</si>
  <si>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</si>
  <si>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</si>
  <si>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</si>
  <si>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</si>
  <si>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</si>
  <si>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</si>
  <si>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</si>
  <si>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</si>
  <si>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</si>
  <si>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</si>
  <si>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</si>
  <si>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</si>
  <si>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</si>
  <si>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</si>
  <si>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</si>
  <si>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</si>
  <si>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</si>
  <si>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</si>
  <si>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</si>
  <si>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</si>
  <si>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</si>
  <si>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</si>
  <si>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</si>
  <si>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</si>
  <si>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</si>
  <si>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</si>
  <si>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</si>
  <si>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</si>
  <si>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</si>
  <si>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</si>
  <si>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</si>
  <si>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</si>
  <si>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</si>
  <si>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</si>
  <si>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</si>
  <si>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</si>
  <si>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</si>
  <si>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</si>
  <si>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</si>
  <si>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</si>
  <si>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</si>
  <si>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</si>
  <si>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</si>
  <si>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</si>
  <si>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</si>
  <si>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</si>
  <si>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</si>
  <si>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</si>
  <si>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</si>
  <si>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</si>
  <si>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</si>
  <si>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</si>
  <si>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</si>
  <si>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</si>
  <si>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</si>
  <si>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</si>
  <si>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</si>
  <si>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</si>
  <si>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</si>
  <si>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</si>
  <si>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</si>
  <si>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</si>
  <si>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</si>
  <si>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</si>
  <si>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0.19</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</si>
  <si>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</si>
  <si>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</si>
  <si>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</si>
  <si>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</si>
  <si>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</si>
  <si>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</si>
  <si>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</si>
  <si>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</si>
  <si>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t>
    <phoneticPr fontId="2"/>
  </si>
  <si>
    <t>-</t>
    <phoneticPr fontId="2"/>
  </si>
  <si>
    <t>-</t>
    <phoneticPr fontId="2"/>
  </si>
  <si>
    <t>-</t>
    <phoneticPr fontId="2"/>
  </si>
  <si>
    <t>網走地方教育研修センター組合</t>
  </si>
  <si>
    <t>紋別地区消防組合</t>
  </si>
  <si>
    <t>西紋別地区環境衛生施設組合</t>
  </si>
  <si>
    <t>広域紋別病院企業団</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</si>
  <si>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</si>
  <si>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</si>
  <si>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</si>
  <si>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</si>
  <si>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</si>
  <si>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</si>
  <si>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将来負担比率　　Ｈ23～25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
実質公債費比率　　H23～25年度までに実施してきた大規模事業の実施に伴う過疎債の発行に加え、下水道施設整備及び簡易水道施設の更新事業における地方債発行により繰出金も多額となっている。平成18年度をピークに減少がしているものの、H29～30年度に大規模事業を予定しているため今後は一時的に上昇する見込みであるが、その後は新規発行地方債の抑制に努めていく。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</si>
  <si>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</si>
  <si>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</si>
  <si>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</si>
  <si>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</si>
  <si>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本村は、将来負担比率において、基金などの充当可能財源等が将来負担額を大きく上回っており、健全な財政状況を保っている。
　また、有形固定資産減価償却率においては、全国平均や北海道平均と比べると、高い数値となっており、今後は公共施設等の長寿命化計画に基づき、施設の維持管理を適切に進めていく。</t>
    <rPh sb="0" eb="2">
      <t>ホンソン</t>
    </rPh>
    <rPh sb="85" eb="88">
      <t>ホッカイドウ</t>
    </rPh>
    <rPh sb="96" eb="97">
      <t>タカ</t>
    </rPh>
    <rPh sb="114" eb="115">
      <t>トウ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</si>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</sst>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291945</c:v>
                </c:pt>
              </c:numCache>
            </c:numRef>
          </c:val>
          <c:smooth val="0"/>
          <c:extLst>
            <c:ext xmlns:c16="http://schemas.microsoft.com/office/drawing/2014/chart" uri="{C3380CC4-5D6E-409C-BE32-E72D297353CC}">
              <c16:uniqueId val="{00000000-A4B6-45EA-B62D-2D6121ACE8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494304</c:v>
                </c:pt>
                <c:pt idx="1">
                  <c:v>703301</c:v>
                </c:pt>
                <c:pt idx="2">
                  <c:v>558410</c:v>
                </c:pt>
                <c:pt idx="3">
                  <c:v>396841</c:v>
                </c:pt>
                <c:pt idx="4">
                  <c:v>543940</c:v>
                </c:pt>
              </c:numCache>
            </c:numRef>
          </c:val>
          <c:smooth val="0"/>
          <c:extLst>
            <c:ext xmlns:c16="http://schemas.microsoft.com/office/drawing/2014/chart" uri="{C3380CC4-5D6E-409C-BE32-E72D297353CC}">
              <c16:uniqueId val="{00000001-A4B6-45EA-B62D-2D6121ACE846}"/>
            </c:ext>
          </c:extLst>
        </c:ser>
        <c:dLbls>
          <c:showLegendKey val="0"/>
          <c:showVal val="0"/>
          <c:showCatName val="0"/>
          <c:showSerName val="0"/>
          <c:showPercent val="0"/>
          <c:showBubbleSize val="0"/>
        </c:dLbls>
        <c:marker val="1"/>
        <c:smooth val="0"/>
        <c:axId val="160410624"/>
        <c:axId val="160413952"/>
      </c:lineChart>
      <c:catAx>
        <c:axId val="160410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13952"/>
        <c:crosses val="autoZero"/>
        <c:auto val="1"/>
        <c:lblAlgn val="ctr"/>
        <c:lblOffset val="100"/>
        <c:tickLblSkip val="1"/>
        <c:tickMarkSkip val="1"/>
        <c:noMultiLvlLbl val="0"/>
      </c:catAx>
      <c:valAx>
        <c:axId val="1604139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410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1.48</c:v>
                </c:pt>
                <c:pt idx="1">
                  <c:v>3.15</c:v>
                </c:pt>
                <c:pt idx="2">
                  <c:v>3.35</c:v>
                </c:pt>
                <c:pt idx="3">
                  <c:v>2.38</c:v>
                </c:pt>
                <c:pt idx="4">
                  <c:v>3.01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23.78</c:v>
                </c:pt>
                <c:pt idx="1">
                  <c:v>31.46</c:v>
                </c:pt>
                <c:pt idx="2">
                  <c:v>35.92</c:v>
                </c:pt>
                <c:pt idx="3">
                  <c:v>40.380000000000003</c:v>
                </c:pt>
                <c:pt idx="4">
                  <c:v>41.81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055616"/>
        <c:axId val="91103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7.13</c:v>
                </c:pt>
                <c:pt idx="2">
                  <c:v>-0.19</c:v>
                </c:pt>
                <c:pt idx="3">
                  <c:v>6.17</c:v>
                </c:pt>
                <c:pt idx="4">
                  <c:v>0.59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055616"/>
        <c:axId val="91103232"/>
      </c:lineChart>
      <c:catAx>
        <c:axId val="910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03232"/>
        <c:crosses val="autoZero"/>
        <c:auto val="1"/>
        <c:lblAlgn val="ctr"/>
        <c:lblOffset val="100"/>
        <c:tickLblSkip val="1"/>
        <c:tickMarkSkip val="1"/>
        <c:noMultiLvlLbl val="0"/>
      </c:catAx>
      <c:valAx>
        <c:axId val="9110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0.05</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0.05</c:v>
                </c:pt>
                <c:pt idx="4">
                  <c:v>#N/A</c:v>
                </c:pt>
                <c:pt idx="5">
                  <c:v>0.08</c:v>
                </c:pt>
                <c:pt idx="6">
                  <c:v>#N/A</c:v>
                </c:pt>
                <c:pt idx="7">
                  <c:v>0.09</c:v>
                </c:pt>
                <c:pt idx="8">
                  <c:v>#N/A</c:v>
                </c:pt>
                <c:pt idx="9">
                  <c:v>0.05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0.21</c:v>
                </c:pt>
                <c:pt idx="4">
                  <c:v>#N/A</c:v>
                </c:pt>
                <c:pt idx="5">
                  <c:v>1</c:v>
                </c:pt>
                <c:pt idx="6">
                  <c:v>#N/A</c:v>
                </c:pt>
                <c:pt idx="7">
                  <c:v>0.67</c:v>
                </c:pt>
                <c:pt idx="8">
                  <c:v>#N/A</c:v>
                </c:pt>
                <c:pt idx="9">
                  <c:v>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c:v>
                </c:pt>
                <c:pt idx="2">
                  <c:v>#N/A</c:v>
                </c:pt>
                <c:pt idx="3">
                  <c:v>0.71</c:v>
                </c:pt>
                <c:pt idx="4">
                  <c:v>#N/A</c:v>
                </c:pt>
                <c:pt idx="5">
                  <c:v>1.05</c:v>
                </c:pt>
                <c:pt idx="6">
                  <c:v>#N/A</c:v>
                </c:pt>
                <c:pt idx="7">
                  <c:v>1.52</c:v>
                </c:pt>
                <c:pt idx="8">
                  <c:v>#N/A</c:v>
                </c:pt>
                <c:pt idx="9">
                  <c:v>1.41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1.48</c:v>
                </c:pt>
                <c:pt idx="2">
                  <c:v>#N/A</c:v>
                </c:pt>
                <c:pt idx="3">
                  <c:v>3.14</c:v>
                </c:pt>
                <c:pt idx="4">
                  <c:v>#N/A</c:v>
                </c:pt>
                <c:pt idx="5">
                  <c:v>3.34</c:v>
                </c:pt>
                <c:pt idx="6">
                  <c:v>#N/A</c:v>
                </c:pt>
                <c:pt idx="7">
                  <c:v>2.38</c:v>
                </c:pt>
                <c:pt idx="8">
                  <c:v>#N/A</c:v>
                </c:pt>
                <c:pt idx="9">
                  <c:v>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362368"/>
        <c:axId val="150368256"/>
      </c:barChart>
      <c:catAx>
        <c:axId val="1503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368256"/>
        <c:crosses val="autoZero"/>
        <c:auto val="1"/>
        <c:lblAlgn val="ctr"/>
        <c:lblOffset val="100"/>
        <c:tickLblSkip val="1"/>
        <c:tickMarkSkip val="1"/>
        <c:noMultiLvlLbl val="0"/>
      </c:catAx>
      <c:valAx>
        <c:axId val="15036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6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421</c:v>
                </c:pt>
                <c:pt idx="5">
                  <c:v>336</c:v>
                </c:pt>
                <c:pt idx="8">
                  <c:v>334</c:v>
                </c:pt>
                <c:pt idx="11">
                  <c:v>370</c:v>
                </c:pt>
                <c:pt idx="14">
                  <c:v>360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c:v>
                </c:pt>
                <c:pt idx="3">
                  <c:v>76</c:v>
                </c:pt>
                <c:pt idx="6">
                  <c:v>71</c:v>
                </c:pt>
                <c:pt idx="9">
                  <c:v>72</c:v>
                </c:pt>
                <c:pt idx="12">
                  <c:v>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516</c:v>
                </c:pt>
                <c:pt idx="3">
                  <c:v>382</c:v>
                </c:pt>
                <c:pt idx="6">
                  <c:v>385</c:v>
                </c:pt>
                <c:pt idx="9">
                  <c:v>440</c:v>
                </c:pt>
                <c:pt idx="12">
                  <c:v>456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061888"/>
        <c:axId val="15941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c:v>
                </c:pt>
                <c:pt idx="2">
                  <c:v>#N/A</c:v>
                </c:pt>
                <c:pt idx="3">
                  <c:v>#N/A</c:v>
                </c:pt>
                <c:pt idx="4">
                  <c:v>123</c:v>
                </c:pt>
                <c:pt idx="5">
                  <c:v>#N/A</c:v>
                </c:pt>
                <c:pt idx="6">
                  <c:v>#N/A</c:v>
                </c:pt>
                <c:pt idx="7">
                  <c:v>123</c:v>
                </c:pt>
                <c:pt idx="8">
                  <c:v>#N/A</c:v>
                </c:pt>
                <c:pt idx="9">
                  <c:v>#N/A</c:v>
                </c:pt>
                <c:pt idx="10">
                  <c:v>143</c:v>
                </c:pt>
                <c:pt idx="11">
                  <c:v>#N/A</c:v>
                </c:pt>
                <c:pt idx="12">
                  <c:v>#N/A</c:v>
                </c:pt>
                <c:pt idx="13">
                  <c:v>170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061888"/>
        <c:axId val="159410048"/>
      </c:lineChart>
      <c:catAx>
        <c:axId val="15906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410048"/>
        <c:crosses val="autoZero"/>
        <c:auto val="1"/>
        <c:lblAlgn val="ctr"/>
        <c:lblOffset val="100"/>
        <c:tickLblSkip val="1"/>
        <c:tickMarkSkip val="1"/>
        <c:noMultiLvlLbl val="0"/>
      </c:catAx>
      <c:valAx>
        <c:axId val="15941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6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3067</c:v>
                </c:pt>
                <c:pt idx="5">
                  <c:v>3239</c:v>
                </c:pt>
                <c:pt idx="8">
                  <c:v>3135</c:v>
                </c:pt>
                <c:pt idx="11">
                  <c:v>3063</c:v>
                </c:pt>
                <c:pt idx="14">
                  <c:v>2964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624</c:v>
                </c:pt>
                <c:pt idx="5">
                  <c:v>644</c:v>
                </c:pt>
                <c:pt idx="8">
                  <c:v>706</c:v>
                </c:pt>
                <c:pt idx="11">
                  <c:v>656</c:v>
                </c:pt>
                <c:pt idx="14">
                  <c:v>668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3848</c:v>
                </c:pt>
                <c:pt idx="5">
                  <c:v>3906</c:v>
                </c:pt>
                <c:pt idx="8">
                  <c:v>3859</c:v>
                </c:pt>
                <c:pt idx="11">
                  <c:v>3905</c:v>
                </c:pt>
                <c:pt idx="14">
                  <c:v>3813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429</c:v>
                </c:pt>
                <c:pt idx="3">
                  <c:v>313</c:v>
                </c:pt>
                <c:pt idx="6">
                  <c:v>431</c:v>
                </c:pt>
                <c:pt idx="9">
                  <c:v>530</c:v>
                </c:pt>
                <c:pt idx="12">
                  <c:v>1036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c:v>
                </c:pt>
                <c:pt idx="3">
                  <c:v>26</c:v>
                </c:pt>
                <c:pt idx="6">
                  <c:v>25</c:v>
                </c:pt>
                <c:pt idx="9">
                  <c:v>25</c:v>
                </c:pt>
                <c:pt idx="12">
                  <c:v>23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788</c:v>
                </c:pt>
                <c:pt idx="3">
                  <c:v>784</c:v>
                </c:pt>
                <c:pt idx="6">
                  <c:v>727</c:v>
                </c:pt>
                <c:pt idx="9">
                  <c:v>685</c:v>
                </c:pt>
                <c:pt idx="12">
                  <c:v>651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3911</c:v>
                </c:pt>
                <c:pt idx="3">
                  <c:v>4219</c:v>
                </c:pt>
                <c:pt idx="6">
                  <c:v>4232</c:v>
                </c:pt>
                <c:pt idx="9">
                  <c:v>4035</c:v>
                </c:pt>
                <c:pt idx="12">
                  <c:v>3923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9541120"/>
        <c:axId val="159545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9541120"/>
        <c:axId val="159545600"/>
      </c:lineChart>
      <c:catAx>
        <c:axId val="15954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545600"/>
        <c:crosses val="autoZero"/>
        <c:auto val="1"/>
        <c:lblAlgn val="ctr"/>
        <c:lblOffset val="100"/>
        <c:tickLblSkip val="1"/>
        <c:tickMarkSkip val="1"/>
        <c:noMultiLvlLbl val="0"/>
      </c:catAx>
      <c:valAx>
        <c:axId val="159545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54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{6AB5DFD7-43EE-4591-816F-78140E77590A}</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54C8-474F-80C2-D6E504F0BE54}"/>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{864B1101-A303-4010-8EDB-39F1849D4BDB}</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54C8-474F-80C2-D6E504F0BE54}"/>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{4B9042A0-12E7-40D0-A935-0512E424FAD7}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54C8-474F-80C2-D6E504F0BE54}"/>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{AA906E9D-3E08-4E9D-8A48-061656509571}</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54C8-474F-80C2-D6E504F0BE54}"/>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{7E678FA5-8D96-4388-A6D9-13C949EEACA2}</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54C8-474F-80C2-D6E504F0B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67.3</c:v>
                </c:pt>
                <c:pt idx="4">
                  <c:v>68.599999999999994</c:v>
                </c:pt>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54C8-474F-80C2-D6E504F0BE54}"/>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{BD1389C3-0C77-4A07-B615-0CF79C6CE312}</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54C8-474F-80C2-D6E504F0BE54}"/>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{EAAD6367-8EC1-4332-ABDC-35E48D86F1CF}</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54C8-474F-80C2-D6E504F0BE54}"/>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{2282950D-AF7E-48F6-81B1-BFB66F01AB9F}</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54C8-474F-80C2-D6E504F0BE54}"/>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{F30118D7-722F-4DC1-8167-D02FC3E43182}</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54C8-474F-80C2-D6E504F0BE54}"/>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{540E04F3-502C-49F2-9B2E-2E392E21068C}</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54C8-474F-80C2-D6E504F0B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57.1</c:v>
                </c:pt>
                <c:pt idx="4">
                  <c:v>54.4</c:v>
                </c:pt>
              </c:numCache>
            </c:numRef>
          </c:xVal>
          <c:yVal>
            <c:numRef>
              <c:f>'公会計指標分析・財政指標組合せ分析表 '!$K$55:$O$55</c:f>
              <c:numCache>
                <c:formatCode>#,##0.0;"▲ "#,##0.0</c:formatCode>
                <c:ptCount val="5"/>
                <c:pt idx="3">
                  <c:v>0</c:v>
                </c:pt>
                <c:pt idx="4">
                  <c:v>0</c:v>
                </c:pt>
              </c:numCache>
            </c:numRef>
          </c:yVal>
          <c:smooth val="0"/>
          <c:extLst>
            <c:ext xmlns:c16="http://schemas.microsoft.com/office/drawing/2014/chart" uri="{C3380CC4-5D6E-409C-BE32-E72D297353CC}">
              <c16:uniqueId val="{0000000B-54C8-474F-80C2-D6E504F0BE54}"/>
            </c:ext>
          </c:extLst>
        </c:ser>
        <c:dLbls>
          <c:showLegendKey val="0"/>
          <c:showVal val="0"/>
          <c:showCatName val="0"/>
          <c:showSerName val="0"/>
          <c:showPercent val="0"/>
          <c:showBubbleSize val="0"/>
        </c:dLbls>
        <c:axId val="84911616"/>
        <c:axId val="84913536"/>
      </c:scatterChart>
      <c:valAx>
        <c:axId val="84911616"/>
        <c:scaling>
          <c:orientation val="minMax"/>
          <c:max val="57.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913536"/>
        <c:crosses val="autoZero"/>
        <c:crossBetween val="midCat"/>
      </c:valAx>
      <c:valAx>
        <c:axId val="84913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911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{DFAC93B5-61D4-49CC-BC33-A1C6C801FD81}</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B650-41E0-B530-30CD053E77F8}"/>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{22F4BB69-8A7A-47A1-91D9-39A6316DA180}</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B650-41E0-B530-30CD053E77F8}"/>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{48D74C67-0FC3-46D8-AA26-9EBA4E839E91}</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B650-41E0-B530-30CD053E77F8}"/>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{E643BA45-0C14-4394-999F-84856B021218}</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B650-41E0-B530-30CD053E77F8}"/>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{892540E7-DCD3-4026-99C2-4EFB29C8BAA6}</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B650-41E0-B530-30CD053E7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14.9</c:v>
                </c:pt>
                <c:pt idx="1">
                  <c:v>12.4</c:v>
                </c:pt>
                <c:pt idx="2">
                  <c:v>10.9</c:v>
                </c:pt>
                <c:pt idx="3">
                  <c:v>10.6</c:v>
                </c:pt>
                <c:pt idx="4">
                  <c:v>12.4</c:v>
                </c:pt>
              </c:numCache>
            </c:numRef>
          </c:xVal>
          <c:yVal>
            <c:numRef>
              <c:f>'公会計指標分析・財政指標組合せ分析表 '!$K$73:$O$73</c:f>
              <c:numCache>
                <c:formatCode>#,##0.0;"▲ "#,##0.0</c:formatCode>
                <c:ptCount val="5"/>
              </c:numCache>
            </c:numRef>
          </c:yVal>
          <c:smooth val="0"/>
          <c:extLst>
            <c:ext xmlns:c16="http://schemas.microsoft.com/office/drawing/2014/chart" uri="{C3380CC4-5D6E-409C-BE32-E72D297353CC}">
              <c16:uniqueId val="{00000005-B650-41E0-B530-30CD053E77F8}"/>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{76696F83-C2DA-4325-AA7B-09F5166599F4}</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B650-41E0-B530-30CD053E77F8}"/>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{0C765EB7-9510-4F55-88C7-4C2068D4E1F6}</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B650-41E0-B530-30CD053E77F8}"/>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{8907D7F7-E438-42D0-90DD-40C3AAD55A7C}</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B650-41E0-B530-30CD053E77F8}"/>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{7B14B391-5AA4-42E2-BB45-B392579D245A}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B650-41E0-B530-30CD053E77F8}"/>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{8169FD50-8E8E-43F2-BC73-B6C624EB1621}</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B650-41E0-B530-30CD053E7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9.6999999999999993</c:v>
                </c:pt>
                <c:pt idx="1">
                  <c:v>8.6</c:v>
                </c:pt>
                <c:pt idx="2">
                  <c:v>7.7</c:v>
                </c:pt>
                <c:pt idx="3">
                  <c:v>6.4</c:v>
                </c:pt>
                <c:pt idx="4">
                  <c:v>7.4</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B650-41E0-B530-30CD053E77F8}"/>
            </c:ext>
          </c:extLst>
        </c:ser>
        <c:dLbls>
          <c:showLegendKey val="0"/>
          <c:showVal val="0"/>
          <c:showCatName val="0"/>
          <c:showSerName val="0"/>
          <c:showPercent val="0"/>
          <c:showBubbleSize val="0"/>
        </c:dLbls>
        <c:axId val="86279296"/>
        <c:axId val="86281216"/>
      </c:scatterChart>
      <c:valAx>
        <c:axId val="86279296"/>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281216"/>
        <c:crosses val="autoZero"/>
        <c:crossBetween val="midCat"/>
      </c:valAx>
      <c:valAx>
        <c:axId val="86281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2792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公債費（元利償還金）の額は、なお高い水準にあるが、公債費のうち過疎債の割合が非常に高いこともあり、普通交付税の基準財政需要額の公債費に算入される額も比例して増減している。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1" name="テキスト ボックス 4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有形固定資産のうち、建物・工作物などの耐用年数のある資産の減価償却は、約６０％が経年で消費されている。今後は、これらの資産を限られた財源で更新していくため、施設の長寿命化を推進に努める。</a:t>
          </a:r>
          <a:endParaRPr kumimoji="1" lang="en-US" altLang="ja-JP" sz="1100" baseline="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65858</xdr:rowOff>
    </xdr:from>
    <xdr:to>
      <xdr:col>3</xdr:col>
      <xdr:colOff>1170940</xdr:colOff>
      <xdr:row>33</xdr:row>
      <xdr:rowOff>164193</xdr:rowOff>
    </xdr:to>
    <xdr:cxnSp macro="">
      <xdr:nvCxnSpPr>
        <xdr:cNvPr id="73" name="直線コネクタ 72"/>
        <xdr:cNvCxnSpPr/>
      </xdr:nvCxnSpPr>
      <xdr:spPr>
        <a:xfrm flipV="1">
          <a:off x="4760595" y="4523558"/>
          <a:ext cx="1270" cy="129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168020</xdr:rowOff>
    </xdr:from>
    <xdr:ext cx="405111" cy="259045"/>
    <xdr:sp macro="" textlink="">
      <xdr:nvSpPr>
        <xdr:cNvPr id="74" name="有形固定資産減価償却率最小値テキスト"/>
        <xdr:cNvSpPr txBox="1"/>
      </xdr:nvSpPr>
      <xdr:spPr>
        <a:xfrm>
          <a:off x="4813300"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3</xdr:col>
      <xdr:colOff>1082675</xdr:colOff>
      <xdr:row>33</xdr:row>
      <xdr:rowOff>164193</xdr:rowOff>
    </xdr:from>
    <xdr:to>
      <xdr:col>3</xdr:col>
      <xdr:colOff>1260475</xdr:colOff>
      <xdr:row>33</xdr:row>
      <xdr:rowOff>164193</xdr:rowOff>
    </xdr:to>
    <xdr:cxnSp macro="">
      <xdr:nvCxnSpPr>
        <xdr:cNvPr id="75" name="直線コネクタ 74"/>
        <xdr:cNvCxnSpPr/>
      </xdr:nvCxnSpPr>
      <xdr:spPr>
        <a:xfrm>
          <a:off x="4673600" y="582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12535</xdr:rowOff>
    </xdr:from>
    <xdr:ext cx="405111" cy="259045"/>
    <xdr:sp macro="" textlink="">
      <xdr:nvSpPr>
        <xdr:cNvPr id="76" name="有形固定資産減価償却率最大値テキスト"/>
        <xdr:cNvSpPr txBox="1"/>
      </xdr:nvSpPr>
      <xdr:spPr>
        <a:xfrm>
          <a:off x="4813300" y="42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26</xdr:row>
      <xdr:rowOff>65858</xdr:rowOff>
    </xdr:from>
    <xdr:to>
      <xdr:col>3</xdr:col>
      <xdr:colOff>1260475</xdr:colOff>
      <xdr:row>26</xdr:row>
      <xdr:rowOff>65858</xdr:rowOff>
    </xdr:to>
    <xdr:cxnSp macro="">
      <xdr:nvCxnSpPr>
        <xdr:cNvPr id="77" name="直線コネクタ 76"/>
        <xdr:cNvCxnSpPr/>
      </xdr:nvCxnSpPr>
      <xdr:spPr>
        <a:xfrm>
          <a:off x="4673600" y="45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88554</xdr:rowOff>
    </xdr:from>
    <xdr:ext cx="405111" cy="259045"/>
    <xdr:sp macro="" textlink="">
      <xdr:nvSpPr>
        <xdr:cNvPr id="78" name="有形固定資産減価償却率平均値テキスト"/>
        <xdr:cNvSpPr txBox="1"/>
      </xdr:nvSpPr>
      <xdr:spPr>
        <a:xfrm>
          <a:off x="4813300" y="4889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110127</xdr:rowOff>
    </xdr:from>
    <xdr:to>
      <xdr:col>3</xdr:col>
      <xdr:colOff>1222375</xdr:colOff>
      <xdr:row>29</xdr:row>
      <xdr:rowOff>40277</xdr:rowOff>
    </xdr:to>
    <xdr:sp macro="" textlink="">
      <xdr:nvSpPr>
        <xdr:cNvPr id="79" name="フローチャート : 判断 78"/>
        <xdr:cNvSpPr/>
      </xdr:nvSpPr>
      <xdr:spPr>
        <a:xfrm>
          <a:off x="4711700" y="49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26851</xdr:rowOff>
    </xdr:from>
    <xdr:to>
      <xdr:col>3</xdr:col>
      <xdr:colOff>511175</xdr:colOff>
      <xdr:row>28</xdr:row>
      <xdr:rowOff>128451</xdr:rowOff>
    </xdr:to>
    <xdr:sp macro="" textlink="">
      <xdr:nvSpPr>
        <xdr:cNvPr id="80" name="フローチャート : 判断 79"/>
        <xdr:cNvSpPr/>
      </xdr:nvSpPr>
      <xdr:spPr>
        <a:xfrm>
          <a:off x="4000500" y="48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15058</xdr:rowOff>
    </xdr:from>
    <xdr:to>
      <xdr:col>3</xdr:col>
      <xdr:colOff>1222375</xdr:colOff>
      <xdr:row>26</xdr:row>
      <xdr:rowOff>116658</xdr:rowOff>
    </xdr:to>
    <xdr:sp macro="" textlink="">
      <xdr:nvSpPr>
        <xdr:cNvPr id="86" name="円/楕円 85"/>
        <xdr:cNvSpPr/>
      </xdr:nvSpPr>
      <xdr:spPr>
        <a:xfrm>
          <a:off x="4711700" y="44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139535</xdr:rowOff>
    </xdr:from>
    <xdr:ext cx="405111" cy="259045"/>
    <xdr:sp macro="" textlink="">
      <xdr:nvSpPr>
        <xdr:cNvPr id="87" name="有形固定資産減価償却率該当値テキスト"/>
        <xdr:cNvSpPr txBox="1"/>
      </xdr:nvSpPr>
      <xdr:spPr>
        <a:xfrm>
          <a:off x="4813300" y="44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3</xdr:col>
      <xdr:colOff>409575</xdr:colOff>
      <xdr:row>26</xdr:row>
      <xdr:rowOff>55154</xdr:rowOff>
    </xdr:from>
    <xdr:to>
      <xdr:col>3</xdr:col>
      <xdr:colOff>511175</xdr:colOff>
      <xdr:row>26</xdr:row>
      <xdr:rowOff>156754</xdr:rowOff>
    </xdr:to>
    <xdr:sp macro="" textlink="">
      <xdr:nvSpPr>
        <xdr:cNvPr id="88" name="円/楕円 87"/>
        <xdr:cNvSpPr/>
      </xdr:nvSpPr>
      <xdr:spPr>
        <a:xfrm>
          <a:off x="4000500" y="45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26</xdr:row>
      <xdr:rowOff>65858</xdr:rowOff>
    </xdr:from>
    <xdr:to>
      <xdr:col>3</xdr:col>
      <xdr:colOff>1171575</xdr:colOff>
      <xdr:row>26</xdr:row>
      <xdr:rowOff>105954</xdr:rowOff>
    </xdr:to>
    <xdr:cxnSp macro="">
      <xdr:nvCxnSpPr>
        <xdr:cNvPr id="89" name="直線コネクタ 88"/>
        <xdr:cNvCxnSpPr/>
      </xdr:nvCxnSpPr>
      <xdr:spPr>
        <a:xfrm flipV="1">
          <a:off x="4051300" y="452355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119578</xdr:rowOff>
    </xdr:from>
    <xdr:ext cx="405111" cy="259045"/>
    <xdr:sp macro="" textlink="">
      <xdr:nvSpPr>
        <xdr:cNvPr id="90" name="n_1aveValue有形固定資産減価償却率"/>
        <xdr:cNvSpPr txBox="1"/>
      </xdr:nvSpPr>
      <xdr:spPr>
        <a:xfrm>
          <a:off x="3836043" y="492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1831</xdr:rowOff>
    </xdr:from>
    <xdr:ext cx="405111" cy="259045"/>
    <xdr:sp macro="" textlink="">
      <xdr:nvSpPr>
        <xdr:cNvPr id="91" name="n_1mainValue有形固定資産減価償却率"/>
        <xdr:cNvSpPr txBox="1"/>
      </xdr:nvSpPr>
      <xdr:spPr>
        <a:xfrm>
          <a:off x="3836043" y="428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5" name="正方形/長方形 94"/>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6" name="正方形/長方形 95"/>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7" name="正方形/長方形 96"/>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8" name="正方形/長方形 97"/>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9" name="正方形/長方形 98"/>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100" name="正方形/長方形 99"/>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101" name="正方形/長方形 10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102" name="正方形/長方形 10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103" name="正方形/長方形 10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4" name="テキスト ボックス 10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r>
            <a:rPr kumimoji="1" lang="ja-JP" altLang="en-US" sz="1800">
              <a:latin typeface="ＭＳ Ｐゴシック"/>
            </a:rPr>
            <a:t>「債務償還可能年数は総務省で算出式を精査中であり、財政状況資料集においては、平成２９年度より公表する」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5" name="正方形/長方形 10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6" name="正方形/長方形 10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7" name="正方形/長方形 10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8" name="テキスト ボックス 10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9" name="テキスト ボックス 10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10" name="テキスト ボックス 10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11" name="テキスト ボックス 11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100838</xdr:rowOff>
    </xdr:from>
    <xdr:to>
      <xdr:col>5</xdr:col>
      <xdr:colOff>409575</xdr:colOff>
      <xdr:row>40</xdr:row>
      <xdr:rowOff>30988</xdr:rowOff>
    </xdr:to>
    <xdr:sp macro="" textlink="">
      <xdr:nvSpPr>
        <xdr:cNvPr id="62" name="フローチャート : 判断 61"/>
        <xdr:cNvSpPr/>
      </xdr:nvSpPr>
      <xdr:spPr>
        <a:xfrm>
          <a:off x="37465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32258</xdr:rowOff>
    </xdr:from>
    <xdr:to>
      <xdr:col>6</xdr:col>
      <xdr:colOff>561975</xdr:colOff>
      <xdr:row>37</xdr:row>
      <xdr:rowOff>133858</xdr:rowOff>
    </xdr:to>
    <xdr:sp macro="" textlink="">
      <xdr:nvSpPr>
        <xdr:cNvPr id="68" name="円/楕円 67"/>
        <xdr:cNvSpPr/>
      </xdr:nvSpPr>
      <xdr:spPr>
        <a:xfrm>
          <a:off x="45847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55135</xdr:rowOff>
    </xdr:from>
    <xdr:ext cx="405111" cy="259045"/>
    <xdr:sp macro="" textlink="">
      <xdr:nvSpPr>
        <xdr:cNvPr id="69" name="【道路】&#10;有形固定資産減価償却率該当値テキスト"/>
        <xdr:cNvSpPr txBox="1"/>
      </xdr:nvSpPr>
      <xdr:spPr>
        <a:xfrm>
          <a:off x="4724400" y="622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123698</xdr:rowOff>
    </xdr:from>
    <xdr:to>
      <xdr:col>5</xdr:col>
      <xdr:colOff>409575</xdr:colOff>
      <xdr:row>38</xdr:row>
      <xdr:rowOff>53848</xdr:rowOff>
    </xdr:to>
    <xdr:sp macro="" textlink="">
      <xdr:nvSpPr>
        <xdr:cNvPr id="70" name="円/楕円 69"/>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83058</xdr:rowOff>
    </xdr:from>
    <xdr:to>
      <xdr:col>6</xdr:col>
      <xdr:colOff>511175</xdr:colOff>
      <xdr:row>38</xdr:row>
      <xdr:rowOff>3048</xdr:rowOff>
    </xdr:to>
    <xdr:cxnSp macro="">
      <xdr:nvCxnSpPr>
        <xdr:cNvPr id="71" name="直線コネクタ 70"/>
        <xdr:cNvCxnSpPr/>
      </xdr:nvCxnSpPr>
      <xdr:spPr>
        <a:xfrm flipV="1">
          <a:off x="3797300" y="64267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22115</xdr:rowOff>
    </xdr:from>
    <xdr:ext cx="405111" cy="259045"/>
    <xdr:sp macro="" textlink="">
      <xdr:nvSpPr>
        <xdr:cNvPr id="72" name="n_1aveValue【道路】&#10;有形固定資産減価償却率"/>
        <xdr:cNvSpPr txBox="1"/>
      </xdr:nvSpPr>
      <xdr:spPr>
        <a:xfrm>
          <a:off x="3582043"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70375</xdr:rowOff>
    </xdr:from>
    <xdr:ext cx="405111" cy="259045"/>
    <xdr:sp macro="" textlink="">
      <xdr:nvSpPr>
        <xdr:cNvPr id="73" name="n_1mainValue【道路】&#10;有形固定資産減価償却率"/>
        <xdr:cNvSpPr txBox="1"/>
      </xdr:nvSpPr>
      <xdr:spPr>
        <a:xfrm>
          <a:off x="3582043"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7" name="直線コネクタ 96"/>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8"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9" name="直線コネクタ 98"/>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0"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1" name="直線コネクタ 100"/>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75821</xdr:rowOff>
    </xdr:from>
    <xdr:ext cx="599010" cy="259045"/>
    <xdr:sp macro="" textlink="">
      <xdr:nvSpPr>
        <xdr:cNvPr id="102" name="【道路】&#10;一人当たり延長平均値テキスト"/>
        <xdr:cNvSpPr txBox="1"/>
      </xdr:nvSpPr>
      <xdr:spPr>
        <a:xfrm>
          <a:off x="10566400" y="6762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3" name="フローチャート : 判断 102"/>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63649</xdr:rowOff>
    </xdr:from>
    <xdr:to>
      <xdr:col>14</xdr:col>
      <xdr:colOff>79375</xdr:colOff>
      <xdr:row>41</xdr:row>
      <xdr:rowOff>165249</xdr:rowOff>
    </xdr:to>
    <xdr:sp macro="" textlink="">
      <xdr:nvSpPr>
        <xdr:cNvPr id="104" name="フローチャート : 判断 103"/>
        <xdr:cNvSpPr/>
      </xdr:nvSpPr>
      <xdr:spPr>
        <a:xfrm>
          <a:off x="9588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155597</xdr:rowOff>
    </xdr:from>
    <xdr:to>
      <xdr:col>15</xdr:col>
      <xdr:colOff>231775</xdr:colOff>
      <xdr:row>41</xdr:row>
      <xdr:rowOff>85747</xdr:rowOff>
    </xdr:to>
    <xdr:sp macro="" textlink="">
      <xdr:nvSpPr>
        <xdr:cNvPr id="110" name="円/楕円 109"/>
        <xdr:cNvSpPr/>
      </xdr:nvSpPr>
      <xdr:spPr>
        <a:xfrm>
          <a:off x="10426700" y="70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70524</xdr:rowOff>
    </xdr:from>
    <xdr:ext cx="534377" cy="259045"/>
    <xdr:sp macro="" textlink="">
      <xdr:nvSpPr>
        <xdr:cNvPr id="111" name="【道路】&#10;一人当たり延長該当値テキスト"/>
        <xdr:cNvSpPr txBox="1"/>
      </xdr:nvSpPr>
      <xdr:spPr>
        <a:xfrm>
          <a:off x="10566400" y="69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91.655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161045</xdr:rowOff>
    </xdr:from>
    <xdr:to>
      <xdr:col>14</xdr:col>
      <xdr:colOff>79375</xdr:colOff>
      <xdr:row>41</xdr:row>
      <xdr:rowOff>91195</xdr:rowOff>
    </xdr:to>
    <xdr:sp macro="" textlink="">
      <xdr:nvSpPr>
        <xdr:cNvPr id="112" name="円/楕円 111"/>
        <xdr:cNvSpPr/>
      </xdr:nvSpPr>
      <xdr:spPr>
        <a:xfrm>
          <a:off x="9588500" y="70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34947</xdr:rowOff>
    </xdr:from>
    <xdr:to>
      <xdr:col>15</xdr:col>
      <xdr:colOff>180975</xdr:colOff>
      <xdr:row>41</xdr:row>
      <xdr:rowOff>40395</xdr:rowOff>
    </xdr:to>
    <xdr:cxnSp macro="">
      <xdr:nvCxnSpPr>
        <xdr:cNvPr id="113" name="直線コネクタ 112"/>
        <xdr:cNvCxnSpPr/>
      </xdr:nvCxnSpPr>
      <xdr:spPr>
        <a:xfrm flipV="1">
          <a:off x="9639300" y="7064397"/>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41</xdr:row>
      <xdr:rowOff>156376</xdr:rowOff>
    </xdr:from>
    <xdr:ext cx="534377" cy="259045"/>
    <xdr:sp macro="" textlink="">
      <xdr:nvSpPr>
        <xdr:cNvPr id="114" name="n_1aveValue【道路】&#10;一人当たり延長"/>
        <xdr:cNvSpPr txBox="1"/>
      </xdr:nvSpPr>
      <xdr:spPr>
        <a:xfrm>
          <a:off x="9359410" y="71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107722</xdr:rowOff>
    </xdr:from>
    <xdr:ext cx="534377" cy="259045"/>
    <xdr:sp macro="" textlink="">
      <xdr:nvSpPr>
        <xdr:cNvPr id="115" name="n_1mainValue【道路】&#10;一人当たり延長"/>
        <xdr:cNvSpPr txBox="1"/>
      </xdr:nvSpPr>
      <xdr:spPr>
        <a:xfrm>
          <a:off x="9359410" y="679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8" name="直線コネクタ 137"/>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9"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40" name="直線コネクタ 139"/>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41"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2" name="直線コネクタ 141"/>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3"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168656</xdr:rowOff>
    </xdr:from>
    <xdr:to>
      <xdr:col>5</xdr:col>
      <xdr:colOff>409575</xdr:colOff>
      <xdr:row>63</xdr:row>
      <xdr:rowOff>98806</xdr:rowOff>
    </xdr:to>
    <xdr:sp macro="" textlink="">
      <xdr:nvSpPr>
        <xdr:cNvPr id="145" name="フローチャート : 判断 144"/>
        <xdr:cNvSpPr/>
      </xdr:nvSpPr>
      <xdr:spPr>
        <a:xfrm>
          <a:off x="3746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168656</xdr:rowOff>
    </xdr:from>
    <xdr:to>
      <xdr:col>6</xdr:col>
      <xdr:colOff>561975</xdr:colOff>
      <xdr:row>61</xdr:row>
      <xdr:rowOff>98806</xdr:rowOff>
    </xdr:to>
    <xdr:sp macro="" textlink="">
      <xdr:nvSpPr>
        <xdr:cNvPr id="151" name="円/楕円 150"/>
        <xdr:cNvSpPr/>
      </xdr:nvSpPr>
      <xdr:spPr>
        <a:xfrm>
          <a:off x="4584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147083</xdr:rowOff>
    </xdr:from>
    <xdr:ext cx="405111" cy="259045"/>
    <xdr:sp macro="" textlink="">
      <xdr:nvSpPr>
        <xdr:cNvPr id="152" name="【橋りょう・トンネル】&#10;有形固定資産減価償却率該当値テキスト"/>
        <xdr:cNvSpPr txBox="1"/>
      </xdr:nvSpPr>
      <xdr:spPr>
        <a:xfrm>
          <a:off x="4724400"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65786</xdr:rowOff>
    </xdr:from>
    <xdr:to>
      <xdr:col>5</xdr:col>
      <xdr:colOff>409575</xdr:colOff>
      <xdr:row>61</xdr:row>
      <xdr:rowOff>167386</xdr:rowOff>
    </xdr:to>
    <xdr:sp macro="" textlink="">
      <xdr:nvSpPr>
        <xdr:cNvPr id="153" name="円/楕円 152"/>
        <xdr:cNvSpPr/>
      </xdr:nvSpPr>
      <xdr:spPr>
        <a:xfrm>
          <a:off x="3746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48006</xdr:rowOff>
    </xdr:from>
    <xdr:to>
      <xdr:col>6</xdr:col>
      <xdr:colOff>511175</xdr:colOff>
      <xdr:row>61</xdr:row>
      <xdr:rowOff>116586</xdr:rowOff>
    </xdr:to>
    <xdr:cxnSp macro="">
      <xdr:nvCxnSpPr>
        <xdr:cNvPr id="154" name="直線コネクタ 153"/>
        <xdr:cNvCxnSpPr/>
      </xdr:nvCxnSpPr>
      <xdr:spPr>
        <a:xfrm flipV="1">
          <a:off x="3797300" y="105064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89933</xdr:rowOff>
    </xdr:from>
    <xdr:ext cx="405111" cy="259045"/>
    <xdr:sp macro="" textlink="">
      <xdr:nvSpPr>
        <xdr:cNvPr id="155" name="n_1aveValue【橋りょう・トンネ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12463</xdr:rowOff>
    </xdr:from>
    <xdr:ext cx="405111" cy="259045"/>
    <xdr:sp macro="" textlink="">
      <xdr:nvSpPr>
        <xdr:cNvPr id="156" name="n_1mainValue【橋りょう・トンネル】&#10;有形固定資産減価償却率"/>
        <xdr:cNvSpPr txBox="1"/>
      </xdr:nvSpPr>
      <xdr:spPr>
        <a:xfrm>
          <a:off x="3582043"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80" name="直線コネクタ 179"/>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81"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82" name="直線コネクタ 181"/>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3"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4" name="直線コネクタ 183"/>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85"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6" name="フローチャート : 判断 185"/>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65646</xdr:rowOff>
    </xdr:from>
    <xdr:to>
      <xdr:col>14</xdr:col>
      <xdr:colOff>79375</xdr:colOff>
      <xdr:row>60</xdr:row>
      <xdr:rowOff>167246</xdr:rowOff>
    </xdr:to>
    <xdr:sp macro="" textlink="">
      <xdr:nvSpPr>
        <xdr:cNvPr id="187" name="フローチャート : 判断 186"/>
        <xdr:cNvSpPr/>
      </xdr:nvSpPr>
      <xdr:spPr>
        <a:xfrm>
          <a:off x="9588500" y="1035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135410</xdr:rowOff>
    </xdr:from>
    <xdr:to>
      <xdr:col>15</xdr:col>
      <xdr:colOff>231775</xdr:colOff>
      <xdr:row>58</xdr:row>
      <xdr:rowOff>65560</xdr:rowOff>
    </xdr:to>
    <xdr:sp macro="" textlink="">
      <xdr:nvSpPr>
        <xdr:cNvPr id="193" name="円/楕円 192"/>
        <xdr:cNvSpPr/>
      </xdr:nvSpPr>
      <xdr:spPr>
        <a:xfrm>
          <a:off x="10426700" y="990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158287</xdr:rowOff>
    </xdr:from>
    <xdr:ext cx="690189" cy="259045"/>
    <xdr:sp macro="" textlink="">
      <xdr:nvSpPr>
        <xdr:cNvPr id="194" name="【橋りょう・トンネル】&#10;一人当たり有形固定資産（償却資産）額該当値テキスト"/>
        <xdr:cNvSpPr txBox="1"/>
      </xdr:nvSpPr>
      <xdr:spPr>
        <a:xfrm>
          <a:off x="10566400" y="9759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1,430,631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169418</xdr:rowOff>
    </xdr:from>
    <xdr:to>
      <xdr:col>14</xdr:col>
      <xdr:colOff>79375</xdr:colOff>
      <xdr:row>58</xdr:row>
      <xdr:rowOff>99568</xdr:rowOff>
    </xdr:to>
    <xdr:sp macro="" textlink="">
      <xdr:nvSpPr>
        <xdr:cNvPr id="195" name="円/楕円 194"/>
        <xdr:cNvSpPr/>
      </xdr:nvSpPr>
      <xdr:spPr>
        <a:xfrm>
          <a:off x="9588500" y="99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14760</xdr:rowOff>
    </xdr:from>
    <xdr:to>
      <xdr:col>15</xdr:col>
      <xdr:colOff>180975</xdr:colOff>
      <xdr:row>58</xdr:row>
      <xdr:rowOff>48768</xdr:rowOff>
    </xdr:to>
    <xdr:cxnSp macro="">
      <xdr:nvCxnSpPr>
        <xdr:cNvPr id="196" name="直線コネクタ 195"/>
        <xdr:cNvCxnSpPr/>
      </xdr:nvCxnSpPr>
      <xdr:spPr>
        <a:xfrm flipV="1">
          <a:off x="9639300" y="9958860"/>
          <a:ext cx="8382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158373</xdr:rowOff>
    </xdr:from>
    <xdr:ext cx="599010" cy="259045"/>
    <xdr:sp macro="" textlink="">
      <xdr:nvSpPr>
        <xdr:cNvPr id="197" name="n_1aveValue【橋りょう・トンネル】&#10;一人当たり有形固定資産（償却資産）額"/>
        <xdr:cNvSpPr txBox="1"/>
      </xdr:nvSpPr>
      <xdr:spPr>
        <a:xfrm>
          <a:off x="9327094" y="104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116095</xdr:rowOff>
    </xdr:from>
    <xdr:ext cx="690189" cy="259045"/>
    <xdr:sp macro="" textlink="">
      <xdr:nvSpPr>
        <xdr:cNvPr id="198" name="n_1mainValue【橋りょう・トンネル】&#10;一人当たり有形固定資産（償却資産）額"/>
        <xdr:cNvSpPr txBox="1"/>
      </xdr:nvSpPr>
      <xdr:spPr>
        <a:xfrm>
          <a:off x="9281504" y="9717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1,386,001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21" name="直線コネクタ 22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2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23" name="直線コネクタ 22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2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25" name="直線コネクタ 22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26"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7" name="フローチャート : 判断 22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78739</xdr:rowOff>
    </xdr:from>
    <xdr:to>
      <xdr:col>5</xdr:col>
      <xdr:colOff>409575</xdr:colOff>
      <xdr:row>81</xdr:row>
      <xdr:rowOff>8889</xdr:rowOff>
    </xdr:to>
    <xdr:sp macro="" textlink="">
      <xdr:nvSpPr>
        <xdr:cNvPr id="228" name="フローチャート : 判断 227"/>
        <xdr:cNvSpPr/>
      </xdr:nvSpPr>
      <xdr:spPr>
        <a:xfrm>
          <a:off x="3746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55880</xdr:rowOff>
    </xdr:from>
    <xdr:to>
      <xdr:col>6</xdr:col>
      <xdr:colOff>561975</xdr:colOff>
      <xdr:row>81</xdr:row>
      <xdr:rowOff>157480</xdr:rowOff>
    </xdr:to>
    <xdr:sp macro="" textlink="">
      <xdr:nvSpPr>
        <xdr:cNvPr id="234" name="円/楕円 233"/>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78757</xdr:rowOff>
    </xdr:from>
    <xdr:ext cx="405111" cy="259045"/>
    <xdr:sp macro="" textlink="">
      <xdr:nvSpPr>
        <xdr:cNvPr id="235" name="【公営住宅】&#10;有形固定資産減価償却率該当値テキスト"/>
        <xdr:cNvSpPr txBox="1"/>
      </xdr:nvSpPr>
      <xdr:spPr>
        <a:xfrm>
          <a:off x="47244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60452</xdr:rowOff>
    </xdr:from>
    <xdr:to>
      <xdr:col>5</xdr:col>
      <xdr:colOff>409575</xdr:colOff>
      <xdr:row>81</xdr:row>
      <xdr:rowOff>162052</xdr:rowOff>
    </xdr:to>
    <xdr:sp macro="" textlink="">
      <xdr:nvSpPr>
        <xdr:cNvPr id="236" name="円/楕円 235"/>
        <xdr:cNvSpPr/>
      </xdr:nvSpPr>
      <xdr:spPr>
        <a:xfrm>
          <a:off x="3746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106680</xdr:rowOff>
    </xdr:from>
    <xdr:to>
      <xdr:col>6</xdr:col>
      <xdr:colOff>511175</xdr:colOff>
      <xdr:row>81</xdr:row>
      <xdr:rowOff>111252</xdr:rowOff>
    </xdr:to>
    <xdr:cxnSp macro="">
      <xdr:nvCxnSpPr>
        <xdr:cNvPr id="237" name="直線コネクタ 236"/>
        <xdr:cNvCxnSpPr/>
      </xdr:nvCxnSpPr>
      <xdr:spPr>
        <a:xfrm flipV="1">
          <a:off x="3797300" y="139941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25416</xdr:rowOff>
    </xdr:from>
    <xdr:ext cx="405111" cy="259045"/>
    <xdr:sp macro="" textlink="">
      <xdr:nvSpPr>
        <xdr:cNvPr id="238" name="n_1aveValue【公営住宅】&#10;有形固定資産減価償却率"/>
        <xdr:cNvSpPr txBox="1"/>
      </xdr:nvSpPr>
      <xdr:spPr>
        <a:xfrm>
          <a:off x="3582043"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153179</xdr:rowOff>
    </xdr:from>
    <xdr:ext cx="405111" cy="259045"/>
    <xdr:sp macro="" textlink="">
      <xdr:nvSpPr>
        <xdr:cNvPr id="239" name="n_1mainValue【公営住宅】&#10;有形固定資産減価償却率"/>
        <xdr:cNvSpPr txBox="1"/>
      </xdr:nvSpPr>
      <xdr:spPr>
        <a:xfrm>
          <a:off x="3582043"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1" name="直線コネクタ 25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2" name="テキスト ボックス 25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3" name="直線コネクタ 25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4" name="テキスト ボックス 25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5" name="直線コネクタ 25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6" name="テキスト ボックス 25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9" name="直線コネクタ 25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60" name="テキスト ボックス 259"/>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62" name="テキスト ボックス 261"/>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3" name="直線コネクタ 26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64" name="テキスト ボックス 263"/>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68" name="直線コネクタ 267"/>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9"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70" name="直線コネクタ 269"/>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71"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72" name="直線コネクタ 271"/>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73"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74" name="フローチャート : 判断 273"/>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82169</xdr:rowOff>
    </xdr:from>
    <xdr:to>
      <xdr:col>14</xdr:col>
      <xdr:colOff>79375</xdr:colOff>
      <xdr:row>86</xdr:row>
      <xdr:rowOff>12319</xdr:rowOff>
    </xdr:to>
    <xdr:sp macro="" textlink="">
      <xdr:nvSpPr>
        <xdr:cNvPr id="275" name="フローチャート : 判断 274"/>
        <xdr:cNvSpPr/>
      </xdr:nvSpPr>
      <xdr:spPr>
        <a:xfrm>
          <a:off x="9588500" y="1465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132604</xdr:rowOff>
    </xdr:from>
    <xdr:to>
      <xdr:col>15</xdr:col>
      <xdr:colOff>231775</xdr:colOff>
      <xdr:row>78</xdr:row>
      <xdr:rowOff>62754</xdr:rowOff>
    </xdr:to>
    <xdr:sp macro="" textlink="">
      <xdr:nvSpPr>
        <xdr:cNvPr id="281" name="円/楕円 280"/>
        <xdr:cNvSpPr/>
      </xdr:nvSpPr>
      <xdr:spPr>
        <a:xfrm>
          <a:off x="10426700" y="1333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85631</xdr:rowOff>
    </xdr:from>
    <xdr:ext cx="534377" cy="259045"/>
    <xdr:sp macro="" textlink="">
      <xdr:nvSpPr>
        <xdr:cNvPr id="282" name="【公営住宅】&#10;一人当たり面積該当値テキスト"/>
        <xdr:cNvSpPr txBox="1"/>
      </xdr:nvSpPr>
      <xdr:spPr>
        <a:xfrm>
          <a:off x="10566400" y="132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73453</xdr:rowOff>
    </xdr:from>
    <xdr:to>
      <xdr:col>14</xdr:col>
      <xdr:colOff>79375</xdr:colOff>
      <xdr:row>79</xdr:row>
      <xdr:rowOff>3603</xdr:rowOff>
    </xdr:to>
    <xdr:sp macro="" textlink="">
      <xdr:nvSpPr>
        <xdr:cNvPr id="283" name="円/楕円 282"/>
        <xdr:cNvSpPr/>
      </xdr:nvSpPr>
      <xdr:spPr>
        <a:xfrm>
          <a:off x="9588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11954</xdr:rowOff>
    </xdr:from>
    <xdr:to>
      <xdr:col>15</xdr:col>
      <xdr:colOff>180975</xdr:colOff>
      <xdr:row>78</xdr:row>
      <xdr:rowOff>124253</xdr:rowOff>
    </xdr:to>
    <xdr:cxnSp macro="">
      <xdr:nvCxnSpPr>
        <xdr:cNvPr id="284" name="直線コネクタ 283"/>
        <xdr:cNvCxnSpPr/>
      </xdr:nvCxnSpPr>
      <xdr:spPr>
        <a:xfrm flipV="1">
          <a:off x="9639300" y="13385054"/>
          <a:ext cx="838200" cy="1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3446</xdr:rowOff>
    </xdr:from>
    <xdr:ext cx="469744" cy="259045"/>
    <xdr:sp macro="" textlink="">
      <xdr:nvSpPr>
        <xdr:cNvPr id="285" name="n_1aveValue【公営住宅】&#10;一人当たり面積"/>
        <xdr:cNvSpPr txBox="1"/>
      </xdr:nvSpPr>
      <xdr:spPr>
        <a:xfrm>
          <a:off x="9391727" y="1474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434485</xdr:colOff>
      <xdr:row>77</xdr:row>
      <xdr:rowOff>20130</xdr:rowOff>
    </xdr:from>
    <xdr:ext cx="534377" cy="259045"/>
    <xdr:sp macro="" textlink="">
      <xdr:nvSpPr>
        <xdr:cNvPr id="286" name="n_1mainValue【公営住宅】&#10;一人当たり面積"/>
        <xdr:cNvSpPr txBox="1"/>
      </xdr:nvSpPr>
      <xdr:spPr>
        <a:xfrm>
          <a:off x="9359410" y="132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4" name="テキスト ボックス 3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4" name="テキスト ボックス 3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28" name="直線コネクタ 32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2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30" name="直線コネクタ 32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3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32" name="直線コネクタ 33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33"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144599</xdr:rowOff>
    </xdr:from>
    <xdr:to>
      <xdr:col>22</xdr:col>
      <xdr:colOff>415925</xdr:colOff>
      <xdr:row>37</xdr:row>
      <xdr:rowOff>74749</xdr:rowOff>
    </xdr:to>
    <xdr:sp macro="" textlink="">
      <xdr:nvSpPr>
        <xdr:cNvPr id="335" name="フローチャート : 判断 334"/>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38463</xdr:rowOff>
    </xdr:from>
    <xdr:to>
      <xdr:col>23</xdr:col>
      <xdr:colOff>568325</xdr:colOff>
      <xdr:row>34</xdr:row>
      <xdr:rowOff>140063</xdr:rowOff>
    </xdr:to>
    <xdr:sp macro="" textlink="">
      <xdr:nvSpPr>
        <xdr:cNvPr id="341" name="円/楕円 340"/>
        <xdr:cNvSpPr/>
      </xdr:nvSpPr>
      <xdr:spPr>
        <a:xfrm>
          <a:off x="162687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61340</xdr:rowOff>
    </xdr:from>
    <xdr:ext cx="405111" cy="259045"/>
    <xdr:sp macro="" textlink="">
      <xdr:nvSpPr>
        <xdr:cNvPr id="342" name="【認定こども園・幼稚園・保育所】&#10;有形固定資産減価償却率該当値テキスト"/>
        <xdr:cNvSpPr txBox="1"/>
      </xdr:nvSpPr>
      <xdr:spPr>
        <a:xfrm>
          <a:off x="16408400" y="57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51526</xdr:rowOff>
    </xdr:from>
    <xdr:to>
      <xdr:col>22</xdr:col>
      <xdr:colOff>415925</xdr:colOff>
      <xdr:row>34</xdr:row>
      <xdr:rowOff>153126</xdr:rowOff>
    </xdr:to>
    <xdr:sp macro="" textlink="">
      <xdr:nvSpPr>
        <xdr:cNvPr id="343" name="円/楕円 342"/>
        <xdr:cNvSpPr/>
      </xdr:nvSpPr>
      <xdr:spPr>
        <a:xfrm>
          <a:off x="15430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89263</xdr:rowOff>
    </xdr:from>
    <xdr:to>
      <xdr:col>23</xdr:col>
      <xdr:colOff>517525</xdr:colOff>
      <xdr:row>34</xdr:row>
      <xdr:rowOff>102326</xdr:rowOff>
    </xdr:to>
    <xdr:cxnSp macro="">
      <xdr:nvCxnSpPr>
        <xdr:cNvPr id="344" name="直線コネクタ 343"/>
        <xdr:cNvCxnSpPr/>
      </xdr:nvCxnSpPr>
      <xdr:spPr>
        <a:xfrm flipV="1">
          <a:off x="15481300" y="59185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65876</xdr:rowOff>
    </xdr:from>
    <xdr:ext cx="405111" cy="259045"/>
    <xdr:sp macro="" textlink="">
      <xdr:nvSpPr>
        <xdr:cNvPr id="345" name="n_1aveValue【認定こども園・幼稚園・保育所】&#10;有形固定資産減価償却率"/>
        <xdr:cNvSpPr txBox="1"/>
      </xdr:nvSpPr>
      <xdr:spPr>
        <a:xfrm>
          <a:off x="15266043"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169653</xdr:rowOff>
    </xdr:from>
    <xdr:ext cx="405111" cy="259045"/>
    <xdr:sp macro="" textlink="">
      <xdr:nvSpPr>
        <xdr:cNvPr id="346" name="n_1mainValue【認定こども園・幼稚園・保育所】&#10;有形固定資産減価償却率"/>
        <xdr:cNvSpPr txBox="1"/>
      </xdr:nvSpPr>
      <xdr:spPr>
        <a:xfrm>
          <a:off x="15266043" y="56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2" name="テキスト ボックス 36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4" name="テキスト ボックス 36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68" name="直線コネクタ 36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6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70" name="直線コネクタ 36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7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72" name="直線コネクタ 37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73" name="【認定こども園・幼稚園・保育所】&#10;一人当たり面積平均値テキスト"/>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74" name="フローチャート : 判断 37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59690</xdr:rowOff>
    </xdr:from>
    <xdr:to>
      <xdr:col>31</xdr:col>
      <xdr:colOff>85725</xdr:colOff>
      <xdr:row>41</xdr:row>
      <xdr:rowOff>161290</xdr:rowOff>
    </xdr:to>
    <xdr:sp macro="" textlink="">
      <xdr:nvSpPr>
        <xdr:cNvPr id="375" name="フローチャート : 判断 374"/>
        <xdr:cNvSpPr/>
      </xdr:nvSpPr>
      <xdr:spPr>
        <a:xfrm>
          <a:off x="212725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49266</xdr:rowOff>
    </xdr:from>
    <xdr:to>
      <xdr:col>32</xdr:col>
      <xdr:colOff>238125</xdr:colOff>
      <xdr:row>41</xdr:row>
      <xdr:rowOff>150866</xdr:rowOff>
    </xdr:to>
    <xdr:sp macro="" textlink="">
      <xdr:nvSpPr>
        <xdr:cNvPr id="381" name="円/楕円 380"/>
        <xdr:cNvSpPr/>
      </xdr:nvSpPr>
      <xdr:spPr>
        <a:xfrm>
          <a:off x="22110700" y="70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135643</xdr:rowOff>
    </xdr:from>
    <xdr:ext cx="469744" cy="259045"/>
    <xdr:sp macro="" textlink="">
      <xdr:nvSpPr>
        <xdr:cNvPr id="382" name="【認定こども園・幼稚園・保育所】&#10;一人当たり面積該当値テキスト"/>
        <xdr:cNvSpPr txBox="1"/>
      </xdr:nvSpPr>
      <xdr:spPr>
        <a:xfrm>
          <a:off x="22250400" y="69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0.728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50317</xdr:rowOff>
    </xdr:from>
    <xdr:to>
      <xdr:col>31</xdr:col>
      <xdr:colOff>85725</xdr:colOff>
      <xdr:row>41</xdr:row>
      <xdr:rowOff>151917</xdr:rowOff>
    </xdr:to>
    <xdr:sp macro="" textlink="">
      <xdr:nvSpPr>
        <xdr:cNvPr id="383" name="円/楕円 382"/>
        <xdr:cNvSpPr/>
      </xdr:nvSpPr>
      <xdr:spPr>
        <a:xfrm>
          <a:off x="21272500" y="70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100066</xdr:rowOff>
    </xdr:from>
    <xdr:to>
      <xdr:col>32</xdr:col>
      <xdr:colOff>187325</xdr:colOff>
      <xdr:row>41</xdr:row>
      <xdr:rowOff>101117</xdr:rowOff>
    </xdr:to>
    <xdr:cxnSp macro="">
      <xdr:nvCxnSpPr>
        <xdr:cNvPr id="384" name="直線コネクタ 383"/>
        <xdr:cNvCxnSpPr/>
      </xdr:nvCxnSpPr>
      <xdr:spPr>
        <a:xfrm flipV="1">
          <a:off x="21323300" y="7129516"/>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41</xdr:row>
      <xdr:rowOff>152417</xdr:rowOff>
    </xdr:from>
    <xdr:ext cx="469744" cy="259045"/>
    <xdr:sp macro="" textlink="">
      <xdr:nvSpPr>
        <xdr:cNvPr id="385" name="n_1ave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168444</xdr:rowOff>
    </xdr:from>
    <xdr:ext cx="469744" cy="259045"/>
    <xdr:sp macro="" textlink="">
      <xdr:nvSpPr>
        <xdr:cNvPr id="386" name="n_1mainValue【認定こども園・幼稚園・保育所】&#10;一人当たり面積"/>
        <xdr:cNvSpPr txBox="1"/>
      </xdr:nvSpPr>
      <xdr:spPr>
        <a:xfrm>
          <a:off x="21075727" y="685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11" name="直線コネクタ 41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1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13" name="直線コネクタ 41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74947</xdr:rowOff>
    </xdr:from>
    <xdr:ext cx="405111" cy="259045"/>
    <xdr:sp macro="" textlink="">
      <xdr:nvSpPr>
        <xdr:cNvPr id="416" name="【学校施設】&#10;有形固定資産減価償却率平均値テキスト"/>
        <xdr:cNvSpPr txBox="1"/>
      </xdr:nvSpPr>
      <xdr:spPr>
        <a:xfrm>
          <a:off x="16408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116840</xdr:rowOff>
    </xdr:from>
    <xdr:to>
      <xdr:col>22</xdr:col>
      <xdr:colOff>415925</xdr:colOff>
      <xdr:row>60</xdr:row>
      <xdr:rowOff>46990</xdr:rowOff>
    </xdr:to>
    <xdr:sp macro="" textlink="">
      <xdr:nvSpPr>
        <xdr:cNvPr id="418" name="フローチャート : 判断 417"/>
        <xdr:cNvSpPr/>
      </xdr:nvSpPr>
      <xdr:spPr>
        <a:xfrm>
          <a:off x="15430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105410</xdr:rowOff>
    </xdr:from>
    <xdr:to>
      <xdr:col>23</xdr:col>
      <xdr:colOff>568325</xdr:colOff>
      <xdr:row>61</xdr:row>
      <xdr:rowOff>35560</xdr:rowOff>
    </xdr:to>
    <xdr:sp macro="" textlink="">
      <xdr:nvSpPr>
        <xdr:cNvPr id="424" name="円/楕円 423"/>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83837</xdr:rowOff>
    </xdr:from>
    <xdr:ext cx="405111" cy="259045"/>
    <xdr:sp macro="" textlink="">
      <xdr:nvSpPr>
        <xdr:cNvPr id="425" name="【学校施設】&#10;有形固定資産減価償却率該当値テキスト"/>
        <xdr:cNvSpPr txBox="1"/>
      </xdr:nvSpPr>
      <xdr:spPr>
        <a:xfrm>
          <a:off x="164084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17780</xdr:rowOff>
    </xdr:from>
    <xdr:to>
      <xdr:col>22</xdr:col>
      <xdr:colOff>415925</xdr:colOff>
      <xdr:row>61</xdr:row>
      <xdr:rowOff>119380</xdr:rowOff>
    </xdr:to>
    <xdr:sp macro="" textlink="">
      <xdr:nvSpPr>
        <xdr:cNvPr id="426" name="円/楕円 425"/>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156210</xdr:rowOff>
    </xdr:from>
    <xdr:to>
      <xdr:col>23</xdr:col>
      <xdr:colOff>517525</xdr:colOff>
      <xdr:row>61</xdr:row>
      <xdr:rowOff>68580</xdr:rowOff>
    </xdr:to>
    <xdr:cxnSp macro="">
      <xdr:nvCxnSpPr>
        <xdr:cNvPr id="427" name="直線コネクタ 426"/>
        <xdr:cNvCxnSpPr/>
      </xdr:nvCxnSpPr>
      <xdr:spPr>
        <a:xfrm flipV="1">
          <a:off x="15481300" y="104432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63517</xdr:rowOff>
    </xdr:from>
    <xdr:ext cx="405111" cy="259045"/>
    <xdr:sp macro="" textlink="">
      <xdr:nvSpPr>
        <xdr:cNvPr id="428" name="n_1aveValue【学校施設】&#10;有形固定資産減価償却率"/>
        <xdr:cNvSpPr txBox="1"/>
      </xdr:nvSpPr>
      <xdr:spPr>
        <a:xfrm>
          <a:off x="15266043"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110507</xdr:rowOff>
    </xdr:from>
    <xdr:ext cx="405111" cy="259045"/>
    <xdr:sp macro="" textlink="">
      <xdr:nvSpPr>
        <xdr:cNvPr id="429" name="n_1mainValue【学校施設】&#10;有形固定資産減価償却率"/>
        <xdr:cNvSpPr txBox="1"/>
      </xdr:nvSpPr>
      <xdr:spPr>
        <a:xfrm>
          <a:off x="15266043"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45" name="テキスト ボックス 4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47" name="テキスト ボックス 4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49" name="テキスト ボックス 4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51" name="テキスト ボックス 4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53" name="直線コネクタ 45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5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55" name="直線コネクタ 45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5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57" name="直線コネクタ 45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58"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59" name="フローチャート : 判断 45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79731</xdr:rowOff>
    </xdr:from>
    <xdr:to>
      <xdr:col>31</xdr:col>
      <xdr:colOff>85725</xdr:colOff>
      <xdr:row>63</xdr:row>
      <xdr:rowOff>9881</xdr:rowOff>
    </xdr:to>
    <xdr:sp macro="" textlink="">
      <xdr:nvSpPr>
        <xdr:cNvPr id="460" name="フローチャート : 判断 459"/>
        <xdr:cNvSpPr/>
      </xdr:nvSpPr>
      <xdr:spPr>
        <a:xfrm>
          <a:off x="21272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43917</xdr:rowOff>
    </xdr:from>
    <xdr:to>
      <xdr:col>32</xdr:col>
      <xdr:colOff>238125</xdr:colOff>
      <xdr:row>61</xdr:row>
      <xdr:rowOff>145517</xdr:rowOff>
    </xdr:to>
    <xdr:sp macro="" textlink="">
      <xdr:nvSpPr>
        <xdr:cNvPr id="466" name="円/楕円 465"/>
        <xdr:cNvSpPr/>
      </xdr:nvSpPr>
      <xdr:spPr>
        <a:xfrm>
          <a:off x="22110700" y="105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66794</xdr:rowOff>
    </xdr:from>
    <xdr:ext cx="469744" cy="259045"/>
    <xdr:sp macro="" textlink="">
      <xdr:nvSpPr>
        <xdr:cNvPr id="467" name="【学校施設】&#10;一人当たり面積該当値テキスト"/>
        <xdr:cNvSpPr txBox="1"/>
      </xdr:nvSpPr>
      <xdr:spPr>
        <a:xfrm>
          <a:off x="22250400" y="1035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59386</xdr:rowOff>
    </xdr:from>
    <xdr:to>
      <xdr:col>31</xdr:col>
      <xdr:colOff>85725</xdr:colOff>
      <xdr:row>61</xdr:row>
      <xdr:rowOff>160986</xdr:rowOff>
    </xdr:to>
    <xdr:sp macro="" textlink="">
      <xdr:nvSpPr>
        <xdr:cNvPr id="468" name="円/楕円 467"/>
        <xdr:cNvSpPr/>
      </xdr:nvSpPr>
      <xdr:spPr>
        <a:xfrm>
          <a:off x="21272500" y="105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94717</xdr:rowOff>
    </xdr:from>
    <xdr:to>
      <xdr:col>32</xdr:col>
      <xdr:colOff>187325</xdr:colOff>
      <xdr:row>61</xdr:row>
      <xdr:rowOff>110186</xdr:rowOff>
    </xdr:to>
    <xdr:cxnSp macro="">
      <xdr:nvCxnSpPr>
        <xdr:cNvPr id="469" name="直線コネクタ 468"/>
        <xdr:cNvCxnSpPr/>
      </xdr:nvCxnSpPr>
      <xdr:spPr>
        <a:xfrm flipV="1">
          <a:off x="21323300" y="10553167"/>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1008</xdr:rowOff>
    </xdr:from>
    <xdr:ext cx="469744" cy="259045"/>
    <xdr:sp macro="" textlink="">
      <xdr:nvSpPr>
        <xdr:cNvPr id="470" name="n_1aveValue【学校施設】&#10;一人当たり面積"/>
        <xdr:cNvSpPr txBox="1"/>
      </xdr:nvSpPr>
      <xdr:spPr>
        <a:xfrm>
          <a:off x="210757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6063</xdr:rowOff>
    </xdr:from>
    <xdr:ext cx="469744" cy="259045"/>
    <xdr:sp macro="" textlink="">
      <xdr:nvSpPr>
        <xdr:cNvPr id="471" name="n_1mainValue【学校施設】&#10;一人当たり面積"/>
        <xdr:cNvSpPr txBox="1"/>
      </xdr:nvSpPr>
      <xdr:spPr>
        <a:xfrm>
          <a:off x="21075727" y="102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9" name="正方形/長方形 4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0" name="正方形/長方形 4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1" name="正方形/長方形 4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2" name="正方形/長方形 4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09" name="直線コネクタ 50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1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11" name="直線コネクタ 51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1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1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15" name="フローチャート : 判断 51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129902</xdr:rowOff>
    </xdr:from>
    <xdr:to>
      <xdr:col>22</xdr:col>
      <xdr:colOff>415925</xdr:colOff>
      <xdr:row>103</xdr:row>
      <xdr:rowOff>60052</xdr:rowOff>
    </xdr:to>
    <xdr:sp macro="" textlink="">
      <xdr:nvSpPr>
        <xdr:cNvPr id="516" name="フローチャート : 判断 515"/>
        <xdr:cNvSpPr/>
      </xdr:nvSpPr>
      <xdr:spPr>
        <a:xfrm>
          <a:off x="15430500" y="176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4173</xdr:rowOff>
    </xdr:from>
    <xdr:to>
      <xdr:col>23</xdr:col>
      <xdr:colOff>568325</xdr:colOff>
      <xdr:row>103</xdr:row>
      <xdr:rowOff>105773</xdr:rowOff>
    </xdr:to>
    <xdr:sp macro="" textlink="">
      <xdr:nvSpPr>
        <xdr:cNvPr id="522" name="円/楕円 521"/>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27050</xdr:rowOff>
    </xdr:from>
    <xdr:ext cx="405111" cy="259045"/>
    <xdr:sp macro="" textlink="">
      <xdr:nvSpPr>
        <xdr:cNvPr id="523" name="【公民館】&#10;有形固定資産減価償却率該当値テキスト"/>
        <xdr:cNvSpPr txBox="1"/>
      </xdr:nvSpPr>
      <xdr:spPr>
        <a:xfrm>
          <a:off x="16408400" y="1751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49893</xdr:rowOff>
    </xdr:from>
    <xdr:to>
      <xdr:col>22</xdr:col>
      <xdr:colOff>415925</xdr:colOff>
      <xdr:row>103</xdr:row>
      <xdr:rowOff>151493</xdr:rowOff>
    </xdr:to>
    <xdr:sp macro="" textlink="">
      <xdr:nvSpPr>
        <xdr:cNvPr id="524" name="円/楕円 523"/>
        <xdr:cNvSpPr/>
      </xdr:nvSpPr>
      <xdr:spPr>
        <a:xfrm>
          <a:off x="1543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54973</xdr:rowOff>
    </xdr:from>
    <xdr:to>
      <xdr:col>23</xdr:col>
      <xdr:colOff>517525</xdr:colOff>
      <xdr:row>103</xdr:row>
      <xdr:rowOff>100693</xdr:rowOff>
    </xdr:to>
    <xdr:cxnSp macro="">
      <xdr:nvCxnSpPr>
        <xdr:cNvPr id="525" name="直線コネクタ 524"/>
        <xdr:cNvCxnSpPr/>
      </xdr:nvCxnSpPr>
      <xdr:spPr>
        <a:xfrm flipV="1">
          <a:off x="15481300" y="177143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76579</xdr:rowOff>
    </xdr:from>
    <xdr:ext cx="405111" cy="259045"/>
    <xdr:sp macro="" textlink="">
      <xdr:nvSpPr>
        <xdr:cNvPr id="526" name="n_1aveValue【公民館】&#10;有形固定資産減価償却率"/>
        <xdr:cNvSpPr txBox="1"/>
      </xdr:nvSpPr>
      <xdr:spPr>
        <a:xfrm>
          <a:off x="15266043"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142620</xdr:rowOff>
    </xdr:from>
    <xdr:ext cx="405111" cy="259045"/>
    <xdr:sp macro="" textlink="">
      <xdr:nvSpPr>
        <xdr:cNvPr id="527" name="n_1mainValue【公民館】&#10;有形固定資産減価償却率"/>
        <xdr:cNvSpPr txBox="1"/>
      </xdr:nvSpPr>
      <xdr:spPr>
        <a:xfrm>
          <a:off x="15266043"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8" name="テキスト ボックス 5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39" name="直線コネクタ 5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0" name="テキスト ボックス 5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1" name="直線コネクタ 5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2" name="テキスト ボックス 5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3" name="直線コネクタ 5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4" name="テキスト ボックス 5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5" name="直線コネクタ 5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6" name="テキスト ボックス 5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7" name="直線コネクタ 5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48" name="テキスト ボックス 5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52" name="直線コネクタ 551"/>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53"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54" name="直線コネクタ 553"/>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55"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56" name="直線コネクタ 555"/>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92727</xdr:rowOff>
    </xdr:from>
    <xdr:ext cx="469744" cy="259045"/>
    <xdr:sp macro="" textlink="">
      <xdr:nvSpPr>
        <xdr:cNvPr id="557" name="【公民館】&#10;一人当たり面積平均値テキスト"/>
        <xdr:cNvSpPr txBox="1"/>
      </xdr:nvSpPr>
      <xdr:spPr>
        <a:xfrm>
          <a:off x="22250400" y="1775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58" name="フローチャート : 判断 557"/>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44450</xdr:rowOff>
    </xdr:from>
    <xdr:to>
      <xdr:col>31</xdr:col>
      <xdr:colOff>85725</xdr:colOff>
      <xdr:row>108</xdr:row>
      <xdr:rowOff>146050</xdr:rowOff>
    </xdr:to>
    <xdr:sp macro="" textlink="">
      <xdr:nvSpPr>
        <xdr:cNvPr id="559" name="フローチャート : 判断 558"/>
        <xdr:cNvSpPr/>
      </xdr:nvSpPr>
      <xdr:spPr>
        <a:xfrm>
          <a:off x="21272500" y="185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124461</xdr:rowOff>
    </xdr:from>
    <xdr:to>
      <xdr:col>32</xdr:col>
      <xdr:colOff>238125</xdr:colOff>
      <xdr:row>107</xdr:row>
      <xdr:rowOff>54611</xdr:rowOff>
    </xdr:to>
    <xdr:sp macro="" textlink="">
      <xdr:nvSpPr>
        <xdr:cNvPr id="565" name="円/楕円 564"/>
        <xdr:cNvSpPr/>
      </xdr:nvSpPr>
      <xdr:spPr>
        <a:xfrm>
          <a:off x="22110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102888</xdr:rowOff>
    </xdr:from>
    <xdr:ext cx="469744" cy="259045"/>
    <xdr:sp macro="" textlink="">
      <xdr:nvSpPr>
        <xdr:cNvPr id="566" name="【公民館】&#10;一人当たり面積該当値テキスト"/>
        <xdr:cNvSpPr txBox="1"/>
      </xdr:nvSpPr>
      <xdr:spPr>
        <a:xfrm>
          <a:off x="222504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0.852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157480</xdr:rowOff>
    </xdr:from>
    <xdr:to>
      <xdr:col>31</xdr:col>
      <xdr:colOff>85725</xdr:colOff>
      <xdr:row>107</xdr:row>
      <xdr:rowOff>87630</xdr:rowOff>
    </xdr:to>
    <xdr:sp macro="" textlink="">
      <xdr:nvSpPr>
        <xdr:cNvPr id="567" name="円/楕円 566"/>
        <xdr:cNvSpPr/>
      </xdr:nvSpPr>
      <xdr:spPr>
        <a:xfrm>
          <a:off x="21272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3811</xdr:rowOff>
    </xdr:from>
    <xdr:to>
      <xdr:col>32</xdr:col>
      <xdr:colOff>187325</xdr:colOff>
      <xdr:row>107</xdr:row>
      <xdr:rowOff>36830</xdr:rowOff>
    </xdr:to>
    <xdr:cxnSp macro="">
      <xdr:nvCxnSpPr>
        <xdr:cNvPr id="568" name="直線コネクタ 567"/>
        <xdr:cNvCxnSpPr/>
      </xdr:nvCxnSpPr>
      <xdr:spPr>
        <a:xfrm flipV="1">
          <a:off x="21323300" y="1834896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108</xdr:row>
      <xdr:rowOff>137177</xdr:rowOff>
    </xdr:from>
    <xdr:ext cx="469744" cy="259045"/>
    <xdr:sp macro="" textlink="">
      <xdr:nvSpPr>
        <xdr:cNvPr id="569" name="n_1aveValue【公民館】&#10;一人当たり面積"/>
        <xdr:cNvSpPr txBox="1"/>
      </xdr:nvSpPr>
      <xdr:spPr>
        <a:xfrm>
          <a:off x="21075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104157</xdr:rowOff>
    </xdr:from>
    <xdr:ext cx="469744" cy="259045"/>
    <xdr:sp macro="" textlink="">
      <xdr:nvSpPr>
        <xdr:cNvPr id="570" name="n_1mainValue【公民館】&#10;一人当たり面積"/>
        <xdr:cNvSpPr txBox="1"/>
      </xdr:nvSpPr>
      <xdr:spPr>
        <a:xfrm>
          <a:off x="21075727" y="181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1" name="正方形/長方形 5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3" name="テキスト ボックス 5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ほとんどの施設において、有形固定資産減価償却率は北海道平均を上回っている。これは、過去に建設された橋りょう、施設等の老朽化が進んでいることが要因であり、今後は、長寿命化計画に基づき、計画的に維持管理を進めていき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150368</xdr:rowOff>
    </xdr:from>
    <xdr:to>
      <xdr:col>5</xdr:col>
      <xdr:colOff>409575</xdr:colOff>
      <xdr:row>62</xdr:row>
      <xdr:rowOff>80518</xdr:rowOff>
    </xdr:to>
    <xdr:sp macro="" textlink="">
      <xdr:nvSpPr>
        <xdr:cNvPr id="78" name="フローチャート : 判断 77"/>
        <xdr:cNvSpPr/>
      </xdr:nvSpPr>
      <xdr:spPr>
        <a:xfrm>
          <a:off x="3746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71645</xdr:rowOff>
    </xdr:from>
    <xdr:ext cx="405111" cy="259045"/>
    <xdr:sp macro="" textlink="">
      <xdr:nvSpPr>
        <xdr:cNvPr id="79" name="n_1aveValue【体育館・プール】&#10;有形固定資産減価償却率"/>
        <xdr:cNvSpPr txBox="1"/>
      </xdr:nvSpPr>
      <xdr:spPr>
        <a:xfrm>
          <a:off x="3582043" y="1070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166370</xdr:rowOff>
    </xdr:from>
    <xdr:to>
      <xdr:col>6</xdr:col>
      <xdr:colOff>561975</xdr:colOff>
      <xdr:row>59</xdr:row>
      <xdr:rowOff>96520</xdr:rowOff>
    </xdr:to>
    <xdr:sp macro="" textlink="">
      <xdr:nvSpPr>
        <xdr:cNvPr id="85" name="円/楕円 84"/>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17797</xdr:rowOff>
    </xdr:from>
    <xdr:ext cx="405111" cy="259045"/>
    <xdr:sp macro="" textlink="">
      <xdr:nvSpPr>
        <xdr:cNvPr id="86" name="【体育館・プール】&#10;有形固定資産減価償却率該当値テキスト"/>
        <xdr:cNvSpPr txBox="1"/>
      </xdr:nvSpPr>
      <xdr:spPr>
        <a:xfrm>
          <a:off x="47244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56642</xdr:rowOff>
    </xdr:from>
    <xdr:to>
      <xdr:col>5</xdr:col>
      <xdr:colOff>409575</xdr:colOff>
      <xdr:row>59</xdr:row>
      <xdr:rowOff>158242</xdr:rowOff>
    </xdr:to>
    <xdr:sp macro="" textlink="">
      <xdr:nvSpPr>
        <xdr:cNvPr id="87" name="円/楕円 86"/>
        <xdr:cNvSpPr/>
      </xdr:nvSpPr>
      <xdr:spPr>
        <a:xfrm>
          <a:off x="3746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45720</xdr:rowOff>
    </xdr:from>
    <xdr:to>
      <xdr:col>6</xdr:col>
      <xdr:colOff>511175</xdr:colOff>
      <xdr:row>59</xdr:row>
      <xdr:rowOff>107442</xdr:rowOff>
    </xdr:to>
    <xdr:cxnSp macro="">
      <xdr:nvCxnSpPr>
        <xdr:cNvPr id="88" name="直線コネクタ 87"/>
        <xdr:cNvCxnSpPr/>
      </xdr:nvCxnSpPr>
      <xdr:spPr>
        <a:xfrm flipV="1">
          <a:off x="3797300" y="101612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3319</xdr:rowOff>
    </xdr:from>
    <xdr:ext cx="405111" cy="259045"/>
    <xdr:sp macro="" textlink="">
      <xdr:nvSpPr>
        <xdr:cNvPr id="89" name="n_1mainValue【体育館・プール】&#10;有形固定資産減価償却率"/>
        <xdr:cNvSpPr txBox="1"/>
      </xdr:nvSpPr>
      <xdr:spPr>
        <a:xfrm>
          <a:off x="3582043"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1" name="テキスト ボックス 1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5" name="直線コネクタ 114"/>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6"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7" name="直線コネクタ 116"/>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8"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9" name="直線コネクタ 118"/>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128468</xdr:rowOff>
    </xdr:from>
    <xdr:ext cx="469744" cy="259045"/>
    <xdr:sp macro="" textlink="">
      <xdr:nvSpPr>
        <xdr:cNvPr id="120" name="【体育館・プール】&#10;一人当たり面積平均値テキスト"/>
        <xdr:cNvSpPr txBox="1"/>
      </xdr:nvSpPr>
      <xdr:spPr>
        <a:xfrm>
          <a:off x="105664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150041</xdr:rowOff>
    </xdr:from>
    <xdr:to>
      <xdr:col>15</xdr:col>
      <xdr:colOff>231775</xdr:colOff>
      <xdr:row>62</xdr:row>
      <xdr:rowOff>80191</xdr:rowOff>
    </xdr:to>
    <xdr:sp macro="" textlink="">
      <xdr:nvSpPr>
        <xdr:cNvPr id="121" name="フローチャート : 判断 12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161145</xdr:rowOff>
    </xdr:from>
    <xdr:to>
      <xdr:col>14</xdr:col>
      <xdr:colOff>79375</xdr:colOff>
      <xdr:row>63</xdr:row>
      <xdr:rowOff>91295</xdr:rowOff>
    </xdr:to>
    <xdr:sp macro="" textlink="">
      <xdr:nvSpPr>
        <xdr:cNvPr id="122" name="フローチャート : 判断 121"/>
        <xdr:cNvSpPr/>
      </xdr:nvSpPr>
      <xdr:spPr>
        <a:xfrm>
          <a:off x="9588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82422</xdr:rowOff>
    </xdr:from>
    <xdr:ext cx="469744" cy="259045"/>
    <xdr:sp macro="" textlink="">
      <xdr:nvSpPr>
        <xdr:cNvPr id="123" name="n_1aveValue【体育館・プール】&#10;一人当たり面積"/>
        <xdr:cNvSpPr txBox="1"/>
      </xdr:nvSpPr>
      <xdr:spPr>
        <a:xfrm>
          <a:off x="93917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108240</xdr:rowOff>
    </xdr:from>
    <xdr:to>
      <xdr:col>15</xdr:col>
      <xdr:colOff>231775</xdr:colOff>
      <xdr:row>56</xdr:row>
      <xdr:rowOff>38390</xdr:rowOff>
    </xdr:to>
    <xdr:sp macro="" textlink="">
      <xdr:nvSpPr>
        <xdr:cNvPr id="129" name="円/楕円 128"/>
        <xdr:cNvSpPr/>
      </xdr:nvSpPr>
      <xdr:spPr>
        <a:xfrm>
          <a:off x="10426700" y="95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61267</xdr:rowOff>
    </xdr:from>
    <xdr:ext cx="469744" cy="259045"/>
    <xdr:sp macro="" textlink="">
      <xdr:nvSpPr>
        <xdr:cNvPr id="130" name="【体育館・プール】&#10;一人当たり面積該当値テキスト"/>
        <xdr:cNvSpPr txBox="1"/>
      </xdr:nvSpPr>
      <xdr:spPr>
        <a:xfrm>
          <a:off x="10566400" y="949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155266</xdr:rowOff>
    </xdr:from>
    <xdr:to>
      <xdr:col>14</xdr:col>
      <xdr:colOff>79375</xdr:colOff>
      <xdr:row>56</xdr:row>
      <xdr:rowOff>85416</xdr:rowOff>
    </xdr:to>
    <xdr:sp macro="" textlink="">
      <xdr:nvSpPr>
        <xdr:cNvPr id="131" name="円/楕円 130"/>
        <xdr:cNvSpPr/>
      </xdr:nvSpPr>
      <xdr:spPr>
        <a:xfrm>
          <a:off x="9588500" y="95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159040</xdr:rowOff>
    </xdr:from>
    <xdr:to>
      <xdr:col>15</xdr:col>
      <xdr:colOff>180975</xdr:colOff>
      <xdr:row>56</xdr:row>
      <xdr:rowOff>34616</xdr:rowOff>
    </xdr:to>
    <xdr:cxnSp macro="">
      <xdr:nvCxnSpPr>
        <xdr:cNvPr id="132" name="直線コネクタ 131"/>
        <xdr:cNvCxnSpPr/>
      </xdr:nvCxnSpPr>
      <xdr:spPr>
        <a:xfrm flipV="1">
          <a:off x="9639300" y="9588790"/>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54</xdr:row>
      <xdr:rowOff>101943</xdr:rowOff>
    </xdr:from>
    <xdr:ext cx="469744" cy="259045"/>
    <xdr:sp macro="" textlink="">
      <xdr:nvSpPr>
        <xdr:cNvPr id="133" name="n_1mainValue【体育館・プール】&#10;一人当たり面積"/>
        <xdr:cNvSpPr txBox="1"/>
      </xdr:nvSpPr>
      <xdr:spPr>
        <a:xfrm>
          <a:off x="9391727" y="936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8" name="直線コネクタ 157"/>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9"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60" name="直線コネクタ 159"/>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1"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63"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64" name="フローチャート : 判断 163"/>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46355</xdr:rowOff>
    </xdr:from>
    <xdr:to>
      <xdr:col>5</xdr:col>
      <xdr:colOff>409575</xdr:colOff>
      <xdr:row>83</xdr:row>
      <xdr:rowOff>147955</xdr:rowOff>
    </xdr:to>
    <xdr:sp macro="" textlink="">
      <xdr:nvSpPr>
        <xdr:cNvPr id="165" name="フローチャート : 判断 164"/>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139082</xdr:rowOff>
    </xdr:from>
    <xdr:ext cx="405111" cy="259045"/>
    <xdr:sp macro="" textlink="">
      <xdr:nvSpPr>
        <xdr:cNvPr id="166" name="n_1aveValue【福祉施設】&#10;有形固定資産減価償却率"/>
        <xdr:cNvSpPr txBox="1"/>
      </xdr:nvSpPr>
      <xdr:spPr>
        <a:xfrm>
          <a:off x="3582043"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172" name="円/楕円 171"/>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149241</xdr:rowOff>
    </xdr:from>
    <xdr:ext cx="405111" cy="259045"/>
    <xdr:sp macro="" textlink="">
      <xdr:nvSpPr>
        <xdr:cNvPr id="173" name="【福祉施設】&#10;有形固定資産減価償却率該当値テキスト"/>
        <xdr:cNvSpPr txBox="1"/>
      </xdr:nvSpPr>
      <xdr:spPr>
        <a:xfrm>
          <a:off x="47244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10161</xdr:rowOff>
    </xdr:from>
    <xdr:to>
      <xdr:col>5</xdr:col>
      <xdr:colOff>409575</xdr:colOff>
      <xdr:row>82</xdr:row>
      <xdr:rowOff>111761</xdr:rowOff>
    </xdr:to>
    <xdr:sp macro="" textlink="">
      <xdr:nvSpPr>
        <xdr:cNvPr id="174" name="円/楕円 173"/>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5714</xdr:rowOff>
    </xdr:from>
    <xdr:to>
      <xdr:col>6</xdr:col>
      <xdr:colOff>511175</xdr:colOff>
      <xdr:row>82</xdr:row>
      <xdr:rowOff>60961</xdr:rowOff>
    </xdr:to>
    <xdr:cxnSp macro="">
      <xdr:nvCxnSpPr>
        <xdr:cNvPr id="175" name="直線コネクタ 174"/>
        <xdr:cNvCxnSpPr/>
      </xdr:nvCxnSpPr>
      <xdr:spPr>
        <a:xfrm flipV="1">
          <a:off x="3797300" y="140646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128288</xdr:rowOff>
    </xdr:from>
    <xdr:ext cx="405111" cy="259045"/>
    <xdr:sp macro="" textlink="">
      <xdr:nvSpPr>
        <xdr:cNvPr id="176" name="n_1mainValue【福祉施設】&#10;有形固定資産減価償却率"/>
        <xdr:cNvSpPr txBox="1"/>
      </xdr:nvSpPr>
      <xdr:spPr>
        <a:xfrm>
          <a:off x="3582043"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87" name="テキスト ボックス 18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41911</xdr:rowOff>
    </xdr:from>
    <xdr:to>
      <xdr:col>15</xdr:col>
      <xdr:colOff>180340</xdr:colOff>
      <xdr:row>86</xdr:row>
      <xdr:rowOff>24385</xdr:rowOff>
    </xdr:to>
    <xdr:cxnSp macro="">
      <xdr:nvCxnSpPr>
        <xdr:cNvPr id="201" name="直線コネクタ 200"/>
        <xdr:cNvCxnSpPr/>
      </xdr:nvCxnSpPr>
      <xdr:spPr>
        <a:xfrm flipV="1">
          <a:off x="10476865" y="13415011"/>
          <a:ext cx="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02"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03" name="直線コネクタ 202"/>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160038</xdr:rowOff>
    </xdr:from>
    <xdr:ext cx="469744" cy="259045"/>
    <xdr:sp macro="" textlink="">
      <xdr:nvSpPr>
        <xdr:cNvPr id="204" name="【福祉施設】&#10;一人当たり面積最大値テキスト"/>
        <xdr:cNvSpPr txBox="1"/>
      </xdr:nvSpPr>
      <xdr:spPr>
        <a:xfrm>
          <a:off x="10566400" y="131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78</xdr:row>
      <xdr:rowOff>41911</xdr:rowOff>
    </xdr:from>
    <xdr:to>
      <xdr:col>15</xdr:col>
      <xdr:colOff>269875</xdr:colOff>
      <xdr:row>78</xdr:row>
      <xdr:rowOff>41911</xdr:rowOff>
    </xdr:to>
    <xdr:cxnSp macro="">
      <xdr:nvCxnSpPr>
        <xdr:cNvPr id="205" name="直線コネクタ 204"/>
        <xdr:cNvCxnSpPr/>
      </xdr:nvCxnSpPr>
      <xdr:spPr>
        <a:xfrm>
          <a:off x="10388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62501</xdr:rowOff>
    </xdr:from>
    <xdr:ext cx="469744" cy="259045"/>
    <xdr:sp macro="" textlink="">
      <xdr:nvSpPr>
        <xdr:cNvPr id="206" name="【福祉施設】&#10;一人当たり面積平均値テキスト"/>
        <xdr:cNvSpPr txBox="1"/>
      </xdr:nvSpPr>
      <xdr:spPr>
        <a:xfrm>
          <a:off x="10566400" y="141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84074</xdr:rowOff>
    </xdr:from>
    <xdr:to>
      <xdr:col>15</xdr:col>
      <xdr:colOff>231775</xdr:colOff>
      <xdr:row>83</xdr:row>
      <xdr:rowOff>14224</xdr:rowOff>
    </xdr:to>
    <xdr:sp macro="" textlink="">
      <xdr:nvSpPr>
        <xdr:cNvPr id="207" name="フローチャート : 判断 206"/>
        <xdr:cNvSpPr/>
      </xdr:nvSpPr>
      <xdr:spPr>
        <a:xfrm>
          <a:off x="10426700" y="141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142748</xdr:rowOff>
    </xdr:from>
    <xdr:to>
      <xdr:col>14</xdr:col>
      <xdr:colOff>79375</xdr:colOff>
      <xdr:row>86</xdr:row>
      <xdr:rowOff>72898</xdr:rowOff>
    </xdr:to>
    <xdr:sp macro="" textlink="">
      <xdr:nvSpPr>
        <xdr:cNvPr id="208" name="フローチャート : 判断 207"/>
        <xdr:cNvSpPr/>
      </xdr:nvSpPr>
      <xdr:spPr>
        <a:xfrm>
          <a:off x="9588500" y="1471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64025</xdr:rowOff>
    </xdr:from>
    <xdr:ext cx="469744" cy="259045"/>
    <xdr:sp macro="" textlink="">
      <xdr:nvSpPr>
        <xdr:cNvPr id="209" name="n_1aveValue【福祉施設】&#10;一人当たり面積"/>
        <xdr:cNvSpPr txBox="1"/>
      </xdr:nvSpPr>
      <xdr:spPr>
        <a:xfrm>
          <a:off x="93917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10" name="テキスト ボックス 2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1" name="テキスト ボックス 2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2" name="テキスト ボックス 2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3" name="テキスト ボックス 2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4" name="テキスト ボックス 2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162561</xdr:rowOff>
    </xdr:from>
    <xdr:to>
      <xdr:col>15</xdr:col>
      <xdr:colOff>231775</xdr:colOff>
      <xdr:row>78</xdr:row>
      <xdr:rowOff>92711</xdr:rowOff>
    </xdr:to>
    <xdr:sp macro="" textlink="">
      <xdr:nvSpPr>
        <xdr:cNvPr id="215" name="円/楕円 214"/>
        <xdr:cNvSpPr/>
      </xdr:nvSpPr>
      <xdr:spPr>
        <a:xfrm>
          <a:off x="104267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115588</xdr:rowOff>
    </xdr:from>
    <xdr:ext cx="469744" cy="259045"/>
    <xdr:sp macro="" textlink="">
      <xdr:nvSpPr>
        <xdr:cNvPr id="216" name="【福祉施設】&#10;一人当たり面積該当値テキスト"/>
        <xdr:cNvSpPr txBox="1"/>
      </xdr:nvSpPr>
      <xdr:spPr>
        <a:xfrm>
          <a:off x="10566400" y="133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47498</xdr:rowOff>
    </xdr:from>
    <xdr:to>
      <xdr:col>14</xdr:col>
      <xdr:colOff>79375</xdr:colOff>
      <xdr:row>78</xdr:row>
      <xdr:rowOff>149098</xdr:rowOff>
    </xdr:to>
    <xdr:sp macro="" textlink="">
      <xdr:nvSpPr>
        <xdr:cNvPr id="217" name="円/楕円 216"/>
        <xdr:cNvSpPr/>
      </xdr:nvSpPr>
      <xdr:spPr>
        <a:xfrm>
          <a:off x="9588500" y="134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41911</xdr:rowOff>
    </xdr:from>
    <xdr:to>
      <xdr:col>15</xdr:col>
      <xdr:colOff>180975</xdr:colOff>
      <xdr:row>78</xdr:row>
      <xdr:rowOff>98298</xdr:rowOff>
    </xdr:to>
    <xdr:cxnSp macro="">
      <xdr:nvCxnSpPr>
        <xdr:cNvPr id="218" name="直線コネクタ 217"/>
        <xdr:cNvCxnSpPr/>
      </xdr:nvCxnSpPr>
      <xdr:spPr>
        <a:xfrm flipV="1">
          <a:off x="9639300" y="13415011"/>
          <a:ext cx="8382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76</xdr:row>
      <xdr:rowOff>165625</xdr:rowOff>
    </xdr:from>
    <xdr:ext cx="469744" cy="259045"/>
    <xdr:sp macro="" textlink="">
      <xdr:nvSpPr>
        <xdr:cNvPr id="219" name="n_1mainValue【福祉施設】&#10;一人当たり面積"/>
        <xdr:cNvSpPr txBox="1"/>
      </xdr:nvSpPr>
      <xdr:spPr>
        <a:xfrm>
          <a:off x="9391727" y="1319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8" name="正方形/長方形 2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9" name="正方形/長方形 2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0" name="正方形/長方形 2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1" name="正方形/長方形 2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2" name="正方形/長方形 2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3" name="正方形/長方形 2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4" name="正方形/長方形 2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5" name="正方形/長方形 23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6" name="正方形/長方形 2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7" name="正方形/長方形 2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8" name="正方形/長方形 2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9" name="正方形/長方形 2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40" name="正方形/長方形 2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1" name="正方形/長方形 2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2" name="正方形/長方形 2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3" name="正方形/長方形 2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4" name="テキスト ボックス 2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5" name="直線コネクタ 2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6" name="テキスト ボックス 24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47" name="直線コネクタ 24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48" name="テキスト ボックス 24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49" name="直線コネクタ 24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50" name="テキスト ボックス 24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51" name="直線コネクタ 25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52" name="テキスト ボックス 25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53" name="直線コネクタ 25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54" name="テキスト ボックス 25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5" name="直線コネクタ 2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56" name="テキスト ボックス 25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258" name="直線コネクタ 257"/>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259"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260" name="直線コネクタ 259"/>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261"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262" name="直線コネクタ 261"/>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89425</xdr:rowOff>
    </xdr:from>
    <xdr:ext cx="405111" cy="259045"/>
    <xdr:sp macro="" textlink="">
      <xdr:nvSpPr>
        <xdr:cNvPr id="263" name="【一般廃棄物処理施設】&#10;有形固定資産減価償却率平均値テキスト"/>
        <xdr:cNvSpPr txBox="1"/>
      </xdr:nvSpPr>
      <xdr:spPr>
        <a:xfrm>
          <a:off x="16408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264" name="フローチャート : 判断 263"/>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13970</xdr:rowOff>
    </xdr:from>
    <xdr:to>
      <xdr:col>22</xdr:col>
      <xdr:colOff>415925</xdr:colOff>
      <xdr:row>35</xdr:row>
      <xdr:rowOff>115570</xdr:rowOff>
    </xdr:to>
    <xdr:sp macro="" textlink="">
      <xdr:nvSpPr>
        <xdr:cNvPr id="265" name="フローチャート : 判断 264"/>
        <xdr:cNvSpPr/>
      </xdr:nvSpPr>
      <xdr:spPr>
        <a:xfrm>
          <a:off x="15430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132097</xdr:rowOff>
    </xdr:from>
    <xdr:ext cx="405111" cy="259045"/>
    <xdr:sp macro="" textlink="">
      <xdr:nvSpPr>
        <xdr:cNvPr id="266" name="n_1aveValue【一般廃棄物処理施設】&#10;有形固定資産減価償却率"/>
        <xdr:cNvSpPr txBox="1"/>
      </xdr:nvSpPr>
      <xdr:spPr>
        <a:xfrm>
          <a:off x="15266043"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7" name="テキスト ボックス 2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8" name="テキスト ボックス 2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9" name="テキスト ボックス 2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0" name="テキスト ボックス 2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1" name="テキスト ボックス 2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36830</xdr:rowOff>
    </xdr:from>
    <xdr:to>
      <xdr:col>23</xdr:col>
      <xdr:colOff>568325</xdr:colOff>
      <xdr:row>39</xdr:row>
      <xdr:rowOff>138430</xdr:rowOff>
    </xdr:to>
    <xdr:sp macro="" textlink="">
      <xdr:nvSpPr>
        <xdr:cNvPr id="272" name="円/楕円 271"/>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15257</xdr:rowOff>
    </xdr:from>
    <xdr:ext cx="405111" cy="259045"/>
    <xdr:sp macro="" textlink="">
      <xdr:nvSpPr>
        <xdr:cNvPr id="273" name="【一般廃棄物処理施設】&#10;有形固定資産減価償却率該当値テキスト"/>
        <xdr:cNvSpPr txBox="1"/>
      </xdr:nvSpPr>
      <xdr:spPr>
        <a:xfrm>
          <a:off x="164084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7112</xdr:rowOff>
    </xdr:from>
    <xdr:to>
      <xdr:col>22</xdr:col>
      <xdr:colOff>415925</xdr:colOff>
      <xdr:row>40</xdr:row>
      <xdr:rowOff>108712</xdr:rowOff>
    </xdr:to>
    <xdr:sp macro="" textlink="">
      <xdr:nvSpPr>
        <xdr:cNvPr id="274" name="円/楕円 273"/>
        <xdr:cNvSpPr/>
      </xdr:nvSpPr>
      <xdr:spPr>
        <a:xfrm>
          <a:off x="1543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87630</xdr:rowOff>
    </xdr:from>
    <xdr:to>
      <xdr:col>23</xdr:col>
      <xdr:colOff>517525</xdr:colOff>
      <xdr:row>40</xdr:row>
      <xdr:rowOff>57912</xdr:rowOff>
    </xdr:to>
    <xdr:cxnSp macro="">
      <xdr:nvCxnSpPr>
        <xdr:cNvPr id="275" name="直線コネクタ 274"/>
        <xdr:cNvCxnSpPr/>
      </xdr:nvCxnSpPr>
      <xdr:spPr>
        <a:xfrm flipV="1">
          <a:off x="15481300" y="677418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99839</xdr:rowOff>
    </xdr:from>
    <xdr:ext cx="405111" cy="259045"/>
    <xdr:sp macro="" textlink="">
      <xdr:nvSpPr>
        <xdr:cNvPr id="276" name="n_1mainValue【一般廃棄物処理施設】&#10;有形固定資産減価償却率"/>
        <xdr:cNvSpPr txBox="1"/>
      </xdr:nvSpPr>
      <xdr:spPr>
        <a:xfrm>
          <a:off x="15266043"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7" name="正方形/長方形 2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4" name="正方形/長方形 2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5" name="テキスト ボックス 2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6" name="直線コネクタ 2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87" name="直線コネクタ 2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88" name="テキスト ボックス 28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9" name="直線コネクタ 2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90" name="テキスト ボックス 28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91" name="直線コネクタ 2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92" name="テキスト ボックス 29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93" name="直線コネクタ 2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94" name="テキスト ボックス 29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96" name="テキスト ボックス 2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98" name="直線コネクタ 297"/>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99"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00" name="直線コネクタ 299"/>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01"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02" name="直線コネクタ 301"/>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03"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04" name="フローチャート : 判断 303"/>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48776</xdr:rowOff>
    </xdr:from>
    <xdr:to>
      <xdr:col>31</xdr:col>
      <xdr:colOff>85725</xdr:colOff>
      <xdr:row>36</xdr:row>
      <xdr:rowOff>150376</xdr:rowOff>
    </xdr:to>
    <xdr:sp macro="" textlink="">
      <xdr:nvSpPr>
        <xdr:cNvPr id="305" name="フローチャート : 判断 304"/>
        <xdr:cNvSpPr/>
      </xdr:nvSpPr>
      <xdr:spPr>
        <a:xfrm>
          <a:off x="21272500" y="62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141503</xdr:rowOff>
    </xdr:from>
    <xdr:ext cx="599010" cy="259045"/>
    <xdr:sp macro="" textlink="">
      <xdr:nvSpPr>
        <xdr:cNvPr id="306" name="n_1aveValue【一般廃棄物処理施設】&#10;一人当たり有形固定資産（償却資産）額"/>
        <xdr:cNvSpPr txBox="1"/>
      </xdr:nvSpPr>
      <xdr:spPr>
        <a:xfrm>
          <a:off x="21011094" y="631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07" name="テキスト ボックス 3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8" name="テキスト ボックス 3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9" name="テキスト ボックス 3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0" name="テキスト ボックス 3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1" name="テキスト ボックス 3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129724</xdr:rowOff>
    </xdr:from>
    <xdr:to>
      <xdr:col>32</xdr:col>
      <xdr:colOff>238125</xdr:colOff>
      <xdr:row>34</xdr:row>
      <xdr:rowOff>59874</xdr:rowOff>
    </xdr:to>
    <xdr:sp macro="" textlink="">
      <xdr:nvSpPr>
        <xdr:cNvPr id="312" name="円/楕円 311"/>
        <xdr:cNvSpPr/>
      </xdr:nvSpPr>
      <xdr:spPr>
        <a:xfrm>
          <a:off x="22110700" y="57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82751</xdr:rowOff>
    </xdr:from>
    <xdr:ext cx="599010" cy="259045"/>
    <xdr:sp macro="" textlink="">
      <xdr:nvSpPr>
        <xdr:cNvPr id="313" name="【一般廃棄物処理施設】&#10;一人当たり有形固定資産（償却資産）額該当値テキスト"/>
        <xdr:cNvSpPr txBox="1"/>
      </xdr:nvSpPr>
      <xdr:spPr>
        <a:xfrm>
          <a:off x="22250400" y="574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289,682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171041</xdr:rowOff>
    </xdr:from>
    <xdr:to>
      <xdr:col>31</xdr:col>
      <xdr:colOff>85725</xdr:colOff>
      <xdr:row>34</xdr:row>
      <xdr:rowOff>101191</xdr:rowOff>
    </xdr:to>
    <xdr:sp macro="" textlink="">
      <xdr:nvSpPr>
        <xdr:cNvPr id="314" name="円/楕円 313"/>
        <xdr:cNvSpPr/>
      </xdr:nvSpPr>
      <xdr:spPr>
        <a:xfrm>
          <a:off x="21272500" y="58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9074</xdr:rowOff>
    </xdr:from>
    <xdr:to>
      <xdr:col>32</xdr:col>
      <xdr:colOff>187325</xdr:colOff>
      <xdr:row>34</xdr:row>
      <xdr:rowOff>50391</xdr:rowOff>
    </xdr:to>
    <xdr:cxnSp macro="">
      <xdr:nvCxnSpPr>
        <xdr:cNvPr id="315" name="直線コネクタ 314"/>
        <xdr:cNvCxnSpPr/>
      </xdr:nvCxnSpPr>
      <xdr:spPr>
        <a:xfrm flipV="1">
          <a:off x="21323300" y="5838374"/>
          <a:ext cx="838200" cy="4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117718</xdr:rowOff>
    </xdr:from>
    <xdr:ext cx="599010" cy="259045"/>
    <xdr:sp macro="" textlink="">
      <xdr:nvSpPr>
        <xdr:cNvPr id="316" name="n_1mainValue【一般廃棄物処理施設】&#10;一人当たり有形固定資産（償却資産）額"/>
        <xdr:cNvSpPr txBox="1"/>
      </xdr:nvSpPr>
      <xdr:spPr>
        <a:xfrm>
          <a:off x="21011094" y="56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4" name="正方形/長方形 3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5" name="正方形/長方形 3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6" name="正方形/長方形 3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7" name="正方形/長方形 3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8" name="正方形/長方形 3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9" name="正方形/長方形 3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0" name="正方形/長方形 3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1" name="正方形/長方形 3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2" name="正方形/長方形 3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3" name="正方形/長方形 3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4" name="正方形/長方形 3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5" name="正方形/長方形 3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6" name="正方形/長方形 3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7" name="正方形/長方形 3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8" name="正方形/長方形 3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9" name="正方形/長方形 3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0" name="正方形/長方形 3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1" name="正方形/長方形 3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2" name="正方形/長方形 3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3" name="正方形/長方形 3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4" name="正方形/長方形 3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5" name="正方形/長方形 3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6" name="正方形/長方形 3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7" name="正方形/長方形 3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8" name="正方形/長方形 3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49" name="正方形/長方形 3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0" name="正方形/長方形 3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1" name="正方形/長方形 3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2" name="正方形/長方形 3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3" name="正方形/長方形 3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4" name="正方形/長方形 3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5" name="正方形/長方形 3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6" name="正方形/長方形 3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7" name="テキスト ボックス 3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8" name="直線コネクタ 3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59" name="テキスト ボックス 3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60" name="直線コネクタ 3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61" name="テキスト ボックス 3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62" name="直線コネクタ 3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63" name="テキスト ボックス 3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64" name="直線コネクタ 3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65" name="テキスト ボックス 3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66" name="直線コネクタ 3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67" name="テキスト ボックス 3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8" name="直線コネクタ 3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69" name="テキスト ボックス 3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0" name="直線コネクタ 3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1" name="テキスト ボックス 3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73" name="直線コネクタ 372"/>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74"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75" name="直線コネクタ 37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76"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77" name="直線コネクタ 376"/>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78"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79" name="フローチャート : 判断 378"/>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10161</xdr:rowOff>
    </xdr:from>
    <xdr:to>
      <xdr:col>22</xdr:col>
      <xdr:colOff>415925</xdr:colOff>
      <xdr:row>104</xdr:row>
      <xdr:rowOff>111761</xdr:rowOff>
    </xdr:to>
    <xdr:sp macro="" textlink="">
      <xdr:nvSpPr>
        <xdr:cNvPr id="380" name="フローチャート : 判断 379"/>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102888</xdr:rowOff>
    </xdr:from>
    <xdr:ext cx="405111" cy="259045"/>
    <xdr:sp macro="" textlink="">
      <xdr:nvSpPr>
        <xdr:cNvPr id="381" name="n_1aveValue【庁舎】&#10;有形固定資産減価償却率"/>
        <xdr:cNvSpPr txBox="1"/>
      </xdr:nvSpPr>
      <xdr:spPr>
        <a:xfrm>
          <a:off x="15266043"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2" name="テキスト ボックス 3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3" name="テキスト ボックス 3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4" name="テキスト ボックス 3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5" name="テキスト ボックス 3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6" name="テキスト ボックス 3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17780</xdr:rowOff>
    </xdr:from>
    <xdr:to>
      <xdr:col>23</xdr:col>
      <xdr:colOff>568325</xdr:colOff>
      <xdr:row>103</xdr:row>
      <xdr:rowOff>119380</xdr:rowOff>
    </xdr:to>
    <xdr:sp macro="" textlink="">
      <xdr:nvSpPr>
        <xdr:cNvPr id="387" name="円/楕円 386"/>
        <xdr:cNvSpPr/>
      </xdr:nvSpPr>
      <xdr:spPr>
        <a:xfrm>
          <a:off x="16268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40657</xdr:rowOff>
    </xdr:from>
    <xdr:ext cx="405111" cy="259045"/>
    <xdr:sp macro="" textlink="">
      <xdr:nvSpPr>
        <xdr:cNvPr id="388" name="【庁舎】&#10;有形固定資産減価償却率該当値テキスト"/>
        <xdr:cNvSpPr txBox="1"/>
      </xdr:nvSpPr>
      <xdr:spPr>
        <a:xfrm>
          <a:off x="164084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53975</xdr:rowOff>
    </xdr:from>
    <xdr:to>
      <xdr:col>22</xdr:col>
      <xdr:colOff>415925</xdr:colOff>
      <xdr:row>103</xdr:row>
      <xdr:rowOff>155575</xdr:rowOff>
    </xdr:to>
    <xdr:sp macro="" textlink="">
      <xdr:nvSpPr>
        <xdr:cNvPr id="389" name="円/楕円 388"/>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68580</xdr:rowOff>
    </xdr:from>
    <xdr:to>
      <xdr:col>23</xdr:col>
      <xdr:colOff>517525</xdr:colOff>
      <xdr:row>103</xdr:row>
      <xdr:rowOff>104775</xdr:rowOff>
    </xdr:to>
    <xdr:cxnSp macro="">
      <xdr:nvCxnSpPr>
        <xdr:cNvPr id="390" name="直線コネクタ 389"/>
        <xdr:cNvCxnSpPr/>
      </xdr:nvCxnSpPr>
      <xdr:spPr>
        <a:xfrm flipV="1">
          <a:off x="15481300" y="177279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652</xdr:rowOff>
    </xdr:from>
    <xdr:ext cx="405111" cy="259045"/>
    <xdr:sp macro="" textlink="">
      <xdr:nvSpPr>
        <xdr:cNvPr id="391" name="n_1mainValue【庁舎】&#10;有形固定資産減価償却率"/>
        <xdr:cNvSpPr txBox="1"/>
      </xdr:nvSpPr>
      <xdr:spPr>
        <a:xfrm>
          <a:off x="15266043"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2" name="正方形/長方形 3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3" name="正方形/長方形 3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4" name="正方形/長方形 3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5" name="正方形/長方形 3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6" name="正方形/長方形 3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7" name="正方形/長方形 3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8" name="正方形/長方形 3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99" name="正方形/長方形 3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0" name="テキスト ボックス 3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1" name="直線コネクタ 4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02" name="直線コネクタ 4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03" name="テキスト ボックス 4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04" name="直線コネクタ 4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05" name="テキスト ボックス 4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06" name="直線コネクタ 4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07" name="テキスト ボックス 4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08" name="直線コネクタ 4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09" name="テキスト ボックス 4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0" name="直線コネクタ 4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1" name="テキスト ボックス 4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13" name="直線コネクタ 412"/>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14"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15" name="直線コネクタ 414"/>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16"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17" name="直線コネクタ 416"/>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18"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19" name="フローチャート : 判断 418"/>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149301</xdr:rowOff>
    </xdr:from>
    <xdr:to>
      <xdr:col>31</xdr:col>
      <xdr:colOff>85725</xdr:colOff>
      <xdr:row>106</xdr:row>
      <xdr:rowOff>79451</xdr:rowOff>
    </xdr:to>
    <xdr:sp macro="" textlink="">
      <xdr:nvSpPr>
        <xdr:cNvPr id="420" name="フローチャート : 判断 419"/>
        <xdr:cNvSpPr/>
      </xdr:nvSpPr>
      <xdr:spPr>
        <a:xfrm>
          <a:off x="21272500" y="1815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70578</xdr:rowOff>
    </xdr:from>
    <xdr:ext cx="469744" cy="259045"/>
    <xdr:sp macro="" textlink="">
      <xdr:nvSpPr>
        <xdr:cNvPr id="421" name="n_1aveValue【庁舎】&#10;一人当たり面積"/>
        <xdr:cNvSpPr txBox="1"/>
      </xdr:nvSpPr>
      <xdr:spPr>
        <a:xfrm>
          <a:off x="21075727" y="182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22" name="テキスト ボックス 4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3" name="テキスト ボックス 4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4" name="テキスト ボックス 4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5" name="テキスト ボックス 4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6" name="テキスト ボックス 4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136958</xdr:rowOff>
    </xdr:from>
    <xdr:to>
      <xdr:col>32</xdr:col>
      <xdr:colOff>238125</xdr:colOff>
      <xdr:row>104</xdr:row>
      <xdr:rowOff>67108</xdr:rowOff>
    </xdr:to>
    <xdr:sp macro="" textlink="">
      <xdr:nvSpPr>
        <xdr:cNvPr id="427" name="円/楕円 426"/>
        <xdr:cNvSpPr/>
      </xdr:nvSpPr>
      <xdr:spPr>
        <a:xfrm>
          <a:off x="22110700" y="177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159835</xdr:rowOff>
    </xdr:from>
    <xdr:ext cx="469744" cy="259045"/>
    <xdr:sp macro="" textlink="">
      <xdr:nvSpPr>
        <xdr:cNvPr id="428" name="【庁舎】&#10;一人当たり面積該当値テキスト"/>
        <xdr:cNvSpPr txBox="1"/>
      </xdr:nvSpPr>
      <xdr:spPr>
        <a:xfrm>
          <a:off x="22250400" y="176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159817</xdr:rowOff>
    </xdr:from>
    <xdr:to>
      <xdr:col>31</xdr:col>
      <xdr:colOff>85725</xdr:colOff>
      <xdr:row>104</xdr:row>
      <xdr:rowOff>89967</xdr:rowOff>
    </xdr:to>
    <xdr:sp macro="" textlink="">
      <xdr:nvSpPr>
        <xdr:cNvPr id="429" name="円/楕円 428"/>
        <xdr:cNvSpPr/>
      </xdr:nvSpPr>
      <xdr:spPr>
        <a:xfrm>
          <a:off x="21272500" y="17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16308</xdr:rowOff>
    </xdr:from>
    <xdr:to>
      <xdr:col>32</xdr:col>
      <xdr:colOff>187325</xdr:colOff>
      <xdr:row>104</xdr:row>
      <xdr:rowOff>39167</xdr:rowOff>
    </xdr:to>
    <xdr:cxnSp macro="">
      <xdr:nvCxnSpPr>
        <xdr:cNvPr id="430" name="直線コネクタ 429"/>
        <xdr:cNvCxnSpPr/>
      </xdr:nvCxnSpPr>
      <xdr:spPr>
        <a:xfrm flipV="1">
          <a:off x="21323300" y="1784710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106494</xdr:rowOff>
    </xdr:from>
    <xdr:ext cx="469744" cy="259045"/>
    <xdr:sp macro="" textlink="">
      <xdr:nvSpPr>
        <xdr:cNvPr id="431" name="n_1mainValue【庁舎】&#10;一人当たり面積"/>
        <xdr:cNvSpPr txBox="1"/>
      </xdr:nvSpPr>
      <xdr:spPr>
        <a:xfrm>
          <a:off x="21075727" y="1759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2" name="正方形/長方形 4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3" name="正方形/長方形 4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4" name="テキスト ボックス 4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ほとんどの施設において、有形固定資産減価償却率は北海道平均を上回っている。これは、過去に建設された施設等の老朽化が進んでいることが要因であり、今後は、長寿命化計画に基づき、計画的に維持管理を進めていきます。</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人口の減少や高齢化に加え、中心となる産業は、第一次産業</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酪農</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の他にほとんどないこと等により、財政基盤が弱い状況にある。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当該指数には大きな変化はないが、行政の効率化と施策の重点化に努めながら、活力ある村づくりの展開と財政健全化の両立を図る。</a:t>
          </a: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78232</xdr:rowOff>
    </xdr:from>
    <xdr:to>
      <xdr:col>7</xdr:col>
      <xdr:colOff>152400</xdr:colOff>
      <xdr:row>44</xdr:row>
      <xdr:rowOff>87884</xdr:rowOff>
    </xdr:to>
    <xdr:cxnSp macro="">
      <xdr:nvCxnSpPr>
        <xdr:cNvPr id="65" name="直線コネクタ 64"/>
        <xdr:cNvCxnSpPr/>
      </xdr:nvCxnSpPr>
      <xdr:spPr>
        <a:xfrm flipV="1">
          <a:off x="4114800" y="76220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87884</xdr:rowOff>
    </xdr:from>
    <xdr:to>
      <xdr:col>6</xdr:col>
      <xdr:colOff>0</xdr:colOff>
      <xdr:row>44</xdr:row>
      <xdr:rowOff>87884</xdr:rowOff>
    </xdr:to>
    <xdr:cxnSp macro="">
      <xdr:nvCxnSpPr>
        <xdr:cNvPr id="68" name="直線コネクタ 67"/>
        <xdr:cNvCxnSpPr/>
      </xdr:nvCxnSpPr>
      <xdr:spPr>
        <a:xfrm>
          <a:off x="3225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127271</xdr:rowOff>
    </xdr:from>
    <xdr:ext cx="736600" cy="259045"/>
    <xdr:sp macro="" textlink="">
      <xdr:nvSpPr>
        <xdr:cNvPr id="70" name="テキスト ボックス 69"/>
        <xdr:cNvSpPr txBox="1"/>
      </xdr:nvSpPr>
      <xdr:spPr>
        <a:xfrm>
          <a:off x="3733800" y="71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87884</xdr:rowOff>
    </xdr:from>
    <xdr:to>
      <xdr:col>4</xdr:col>
      <xdr:colOff>482600</xdr:colOff>
      <xdr:row>44</xdr:row>
      <xdr:rowOff>87884</xdr:rowOff>
    </xdr:to>
    <xdr:cxnSp macro="">
      <xdr:nvCxnSpPr>
        <xdr:cNvPr id="71" name="直線コネクタ 70"/>
        <xdr:cNvCxnSpPr/>
      </xdr:nvCxnSpPr>
      <xdr:spPr>
        <a:xfrm>
          <a:off x="2336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73" name="テキスト ボックス 72"/>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87884</xdr:rowOff>
    </xdr:from>
    <xdr:to>
      <xdr:col>3</xdr:col>
      <xdr:colOff>279400</xdr:colOff>
      <xdr:row>44</xdr:row>
      <xdr:rowOff>87884</xdr:rowOff>
    </xdr:to>
    <xdr:cxnSp macro="">
      <xdr:nvCxnSpPr>
        <xdr:cNvPr id="74" name="直線コネクタ 73"/>
        <xdr:cNvCxnSpPr/>
      </xdr:nvCxnSpPr>
      <xdr:spPr>
        <a:xfrm>
          <a:off x="1447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78" name="テキスト ボックス 7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27432</xdr:rowOff>
    </xdr:from>
    <xdr:to>
      <xdr:col>7</xdr:col>
      <xdr:colOff>203200</xdr:colOff>
      <xdr:row>44</xdr:row>
      <xdr:rowOff>129032</xdr:rowOff>
    </xdr:to>
    <xdr:sp macro="" textlink="">
      <xdr:nvSpPr>
        <xdr:cNvPr id="84" name="円/楕円 83"/>
        <xdr:cNvSpPr/>
      </xdr:nvSpPr>
      <xdr:spPr>
        <a:xfrm>
          <a:off x="49022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94759</xdr:rowOff>
    </xdr:from>
    <xdr:ext cx="762000" cy="259045"/>
    <xdr:sp macro="" textlink="">
      <xdr:nvSpPr>
        <xdr:cNvPr id="85" name="財政力該当値テキスト"/>
        <xdr:cNvSpPr txBox="1"/>
      </xdr:nvSpPr>
      <xdr:spPr>
        <a:xfrm>
          <a:off x="5041900" y="746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37084</xdr:rowOff>
    </xdr:from>
    <xdr:to>
      <xdr:col>6</xdr:col>
      <xdr:colOff>50800</xdr:colOff>
      <xdr:row>44</xdr:row>
      <xdr:rowOff>138684</xdr:rowOff>
    </xdr:to>
    <xdr:sp macro="" textlink="">
      <xdr:nvSpPr>
        <xdr:cNvPr id="86" name="円/楕円 85"/>
        <xdr:cNvSpPr/>
      </xdr:nvSpPr>
      <xdr:spPr>
        <a:xfrm>
          <a:off x="4064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123461</xdr:rowOff>
    </xdr:from>
    <xdr:ext cx="736600" cy="259045"/>
    <xdr:sp macro="" textlink="">
      <xdr:nvSpPr>
        <xdr:cNvPr id="87" name="テキスト ボックス 86"/>
        <xdr:cNvSpPr txBox="1"/>
      </xdr:nvSpPr>
      <xdr:spPr>
        <a:xfrm>
          <a:off x="3733800" y="766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37084</xdr:rowOff>
    </xdr:from>
    <xdr:to>
      <xdr:col>4</xdr:col>
      <xdr:colOff>533400</xdr:colOff>
      <xdr:row>44</xdr:row>
      <xdr:rowOff>138684</xdr:rowOff>
    </xdr:to>
    <xdr:sp macro="" textlink="">
      <xdr:nvSpPr>
        <xdr:cNvPr id="88" name="円/楕円 87"/>
        <xdr:cNvSpPr/>
      </xdr:nvSpPr>
      <xdr:spPr>
        <a:xfrm>
          <a:off x="3175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123461</xdr:rowOff>
    </xdr:from>
    <xdr:ext cx="762000" cy="259045"/>
    <xdr:sp macro="" textlink="">
      <xdr:nvSpPr>
        <xdr:cNvPr id="89" name="テキスト ボックス 88"/>
        <xdr:cNvSpPr txBox="1"/>
      </xdr:nvSpPr>
      <xdr:spPr>
        <a:xfrm>
          <a:off x="2844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37084</xdr:rowOff>
    </xdr:from>
    <xdr:to>
      <xdr:col>3</xdr:col>
      <xdr:colOff>330200</xdr:colOff>
      <xdr:row>44</xdr:row>
      <xdr:rowOff>138684</xdr:rowOff>
    </xdr:to>
    <xdr:sp macro="" textlink="">
      <xdr:nvSpPr>
        <xdr:cNvPr id="90" name="円/楕円 89"/>
        <xdr:cNvSpPr/>
      </xdr:nvSpPr>
      <xdr:spPr>
        <a:xfrm>
          <a:off x="2286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123461</xdr:rowOff>
    </xdr:from>
    <xdr:ext cx="762000" cy="259045"/>
    <xdr:sp macro="" textlink="">
      <xdr:nvSpPr>
        <xdr:cNvPr id="91" name="テキスト ボックス 90"/>
        <xdr:cNvSpPr txBox="1"/>
      </xdr:nvSpPr>
      <xdr:spPr>
        <a:xfrm>
          <a:off x="1955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37084</xdr:rowOff>
    </xdr:from>
    <xdr:to>
      <xdr:col>2</xdr:col>
      <xdr:colOff>127000</xdr:colOff>
      <xdr:row>44</xdr:row>
      <xdr:rowOff>138684</xdr:rowOff>
    </xdr:to>
    <xdr:sp macro="" textlink="">
      <xdr:nvSpPr>
        <xdr:cNvPr id="92" name="円/楕円 91"/>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123461</xdr:rowOff>
    </xdr:from>
    <xdr:ext cx="762000" cy="259045"/>
    <xdr:sp macro="" textlink="">
      <xdr:nvSpPr>
        <xdr:cNvPr id="93" name="テキスト ボックス 92"/>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本村の経常収支比率に影響が大きい公債費は、ここ数年の起債事業の抑制もあり減少傾向にある</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H24</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H25</a:t>
          </a:r>
          <a:r>
            <a:rPr kumimoji="1" lang="ja-JP" altLang="en-US" sz="1300">
              <a:solidFill>
                <a:schemeClr val="dk1"/>
              </a:solidFill>
              <a:effectLst/>
              <a:latin typeface="+mn-lt"/>
              <a:ea typeface="+mn-ea"/>
              <a:cs typeface="+mn-cs"/>
            </a:rPr>
            <a:t>年において発行した地方債の元金償還開始の影響により、経常経費率が</a:t>
          </a:r>
          <a:r>
            <a:rPr kumimoji="1" lang="en-US" altLang="ja-JP" sz="1300">
              <a:solidFill>
                <a:schemeClr val="dk1"/>
              </a:solidFill>
              <a:effectLst/>
              <a:latin typeface="+mn-lt"/>
              <a:ea typeface="+mn-ea"/>
              <a:cs typeface="+mn-cs"/>
            </a:rPr>
            <a:t>87.4%</a:t>
          </a:r>
          <a:r>
            <a:rPr kumimoji="1" lang="ja-JP" altLang="en-US" sz="1300">
              <a:solidFill>
                <a:schemeClr val="dk1"/>
              </a:solidFill>
              <a:effectLst/>
              <a:latin typeface="+mn-lt"/>
              <a:ea typeface="+mn-ea"/>
              <a:cs typeface="+mn-cs"/>
            </a:rPr>
            <a:t>と類似団体の平均を上回った状況にある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今後も新規発行地方債の抑制を図ると共に、更に義務的経費の縮減に努めながら</a:t>
          </a:r>
          <a:r>
            <a:rPr kumimoji="1" lang="en-US" altLang="ja-JP" sz="1300">
              <a:solidFill>
                <a:schemeClr val="dk1"/>
              </a:solidFill>
              <a:effectLst/>
              <a:latin typeface="+mn-lt"/>
              <a:ea typeface="+mn-ea"/>
              <a:cs typeface="+mn-cs"/>
            </a:rPr>
            <a:t>80</a:t>
          </a:r>
          <a:r>
            <a:rPr kumimoji="1" lang="ja-JP" altLang="ja-JP" sz="1300">
              <a:solidFill>
                <a:schemeClr val="dk1"/>
              </a:solidFill>
              <a:effectLst/>
              <a:latin typeface="+mn-lt"/>
              <a:ea typeface="+mn-ea"/>
              <a:cs typeface="+mn-cs"/>
            </a:rPr>
            <a:t>％前後をを維持できるよう改善に努める。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65</xdr:row>
      <xdr:rowOff>78196</xdr:rowOff>
    </xdr:to>
    <xdr:cxnSp macro="">
      <xdr:nvCxnSpPr>
        <xdr:cNvPr id="130" name="直線コネクタ 129"/>
        <xdr:cNvCxnSpPr/>
      </xdr:nvCxnSpPr>
      <xdr:spPr>
        <a:xfrm>
          <a:off x="4114800" y="10963910"/>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64</xdr:row>
      <xdr:rowOff>135890</xdr:rowOff>
    </xdr:to>
    <xdr:cxnSp macro="">
      <xdr:nvCxnSpPr>
        <xdr:cNvPr id="133" name="直線コネクタ 132"/>
        <xdr:cNvCxnSpPr/>
      </xdr:nvCxnSpPr>
      <xdr:spPr>
        <a:xfrm flipV="1">
          <a:off x="3225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31404</xdr:rowOff>
    </xdr:from>
    <xdr:ext cx="736600" cy="259045"/>
    <xdr:sp macro="" textlink="">
      <xdr:nvSpPr>
        <xdr:cNvPr id="135" name="テキスト ボックス 134"/>
        <xdr:cNvSpPr txBox="1"/>
      </xdr:nvSpPr>
      <xdr:spPr>
        <a:xfrm>
          <a:off x="3733800" y="1066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82369</xdr:rowOff>
    </xdr:from>
    <xdr:to>
      <xdr:col>4</xdr:col>
      <xdr:colOff>482600</xdr:colOff>
      <xdr:row>64</xdr:row>
      <xdr:rowOff>135890</xdr:rowOff>
    </xdr:to>
    <xdr:cxnSp macro="">
      <xdr:nvCxnSpPr>
        <xdr:cNvPr id="136" name="直線コネクタ 135"/>
        <xdr:cNvCxnSpPr/>
      </xdr:nvCxnSpPr>
      <xdr:spPr>
        <a:xfrm>
          <a:off x="2336800" y="10712269"/>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82369</xdr:rowOff>
    </xdr:from>
    <xdr:to>
      <xdr:col>3</xdr:col>
      <xdr:colOff>279400</xdr:colOff>
      <xdr:row>63</xdr:row>
      <xdr:rowOff>76381</xdr:rowOff>
    </xdr:to>
    <xdr:cxnSp macro="">
      <xdr:nvCxnSpPr>
        <xdr:cNvPr id="139" name="直線コネクタ 138"/>
        <xdr:cNvCxnSpPr/>
      </xdr:nvCxnSpPr>
      <xdr:spPr>
        <a:xfrm flipV="1">
          <a:off x="1447800" y="1071226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40476</xdr:rowOff>
    </xdr:from>
    <xdr:ext cx="762000" cy="259045"/>
    <xdr:sp macro="" textlink="">
      <xdr:nvSpPr>
        <xdr:cNvPr id="141" name="テキスト ボックス 140"/>
        <xdr:cNvSpPr txBox="1"/>
      </xdr:nvSpPr>
      <xdr:spPr>
        <a:xfrm>
          <a:off x="1955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54264</xdr:rowOff>
    </xdr:from>
    <xdr:ext cx="762000" cy="259045"/>
    <xdr:sp macro="" textlink="">
      <xdr:nvSpPr>
        <xdr:cNvPr id="143" name="テキスト ボックス 142"/>
        <xdr:cNvSpPr txBox="1"/>
      </xdr:nvSpPr>
      <xdr:spPr>
        <a:xfrm>
          <a:off x="1066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27396</xdr:rowOff>
    </xdr:from>
    <xdr:to>
      <xdr:col>7</xdr:col>
      <xdr:colOff>203200</xdr:colOff>
      <xdr:row>65</xdr:row>
      <xdr:rowOff>128996</xdr:rowOff>
    </xdr:to>
    <xdr:sp macro="" textlink="">
      <xdr:nvSpPr>
        <xdr:cNvPr id="149" name="円/楕円 148"/>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170923</xdr:rowOff>
    </xdr:from>
    <xdr:ext cx="762000" cy="259045"/>
    <xdr:sp macro="" textlink="">
      <xdr:nvSpPr>
        <xdr:cNvPr id="150"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1" name="円/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3" name="円/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31569</xdr:rowOff>
    </xdr:from>
    <xdr:to>
      <xdr:col>3</xdr:col>
      <xdr:colOff>330200</xdr:colOff>
      <xdr:row>62</xdr:row>
      <xdr:rowOff>133169</xdr:rowOff>
    </xdr:to>
    <xdr:sp macro="" textlink="">
      <xdr:nvSpPr>
        <xdr:cNvPr id="155" name="円/楕円 154"/>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143346</xdr:rowOff>
    </xdr:from>
    <xdr:ext cx="762000" cy="259045"/>
    <xdr:sp macro="" textlink="">
      <xdr:nvSpPr>
        <xdr:cNvPr id="156" name="テキスト ボックス 155"/>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25581</xdr:rowOff>
    </xdr:from>
    <xdr:to>
      <xdr:col>2</xdr:col>
      <xdr:colOff>127000</xdr:colOff>
      <xdr:row>63</xdr:row>
      <xdr:rowOff>127181</xdr:rowOff>
    </xdr:to>
    <xdr:sp macro="" textlink="">
      <xdr:nvSpPr>
        <xdr:cNvPr id="157" name="円/楕円 156"/>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137358</xdr:rowOff>
    </xdr:from>
    <xdr:ext cx="762000" cy="259045"/>
    <xdr:sp macro="" textlink="">
      <xdr:nvSpPr>
        <xdr:cNvPr id="158" name="テキスト ボックス 157"/>
        <xdr:cNvSpPr txBox="1"/>
      </xdr:nvSpPr>
      <xdr:spPr>
        <a:xfrm>
          <a:off x="1066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[674,428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人件費、物件費及び維持管理費の合計額の人口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人当たりの金額が類似団体の平均を上回っているのは、主に人件費が要因となっている。これは、類似団体における人口規模が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人未満であるのに対し、当村の人口は約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人と規模が違う点にあり、地方自治行政に必要な職員数は、必ずしも人口規模に単純比例するものではない。行政経費全体をもって今後も健全化に努める。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60885</xdr:rowOff>
    </xdr:from>
    <xdr:to>
      <xdr:col>7</xdr:col>
      <xdr:colOff>152400</xdr:colOff>
      <xdr:row>84</xdr:row>
      <xdr:rowOff>116363</xdr:rowOff>
    </xdr:to>
    <xdr:cxnSp macro="">
      <xdr:nvCxnSpPr>
        <xdr:cNvPr id="194" name="直線コネクタ 193"/>
        <xdr:cNvCxnSpPr/>
      </xdr:nvCxnSpPr>
      <xdr:spPr>
        <a:xfrm>
          <a:off x="4114800" y="14462685"/>
          <a:ext cx="838200" cy="5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49710</xdr:rowOff>
    </xdr:from>
    <xdr:to>
      <xdr:col>6</xdr:col>
      <xdr:colOff>0</xdr:colOff>
      <xdr:row>84</xdr:row>
      <xdr:rowOff>60885</xdr:rowOff>
    </xdr:to>
    <xdr:cxnSp macro="">
      <xdr:nvCxnSpPr>
        <xdr:cNvPr id="197" name="直線コネクタ 196"/>
        <xdr:cNvCxnSpPr/>
      </xdr:nvCxnSpPr>
      <xdr:spPr>
        <a:xfrm>
          <a:off x="3225800" y="14451510"/>
          <a:ext cx="889000" cy="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143325</xdr:rowOff>
    </xdr:from>
    <xdr:ext cx="736600" cy="259045"/>
    <xdr:sp macro="" textlink="">
      <xdr:nvSpPr>
        <xdr:cNvPr id="199" name="テキスト ボックス 198"/>
        <xdr:cNvSpPr txBox="1"/>
      </xdr:nvSpPr>
      <xdr:spPr>
        <a:xfrm>
          <a:off x="3733800" y="14030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37705</xdr:rowOff>
    </xdr:from>
    <xdr:to>
      <xdr:col>4</xdr:col>
      <xdr:colOff>482600</xdr:colOff>
      <xdr:row>84</xdr:row>
      <xdr:rowOff>49710</xdr:rowOff>
    </xdr:to>
    <xdr:cxnSp macro="">
      <xdr:nvCxnSpPr>
        <xdr:cNvPr id="200" name="直線コネクタ 199"/>
        <xdr:cNvCxnSpPr/>
      </xdr:nvCxnSpPr>
      <xdr:spPr>
        <a:xfrm>
          <a:off x="2336800" y="14439505"/>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202" name="テキスト ボックス 201"/>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20971</xdr:rowOff>
    </xdr:from>
    <xdr:to>
      <xdr:col>3</xdr:col>
      <xdr:colOff>279400</xdr:colOff>
      <xdr:row>84</xdr:row>
      <xdr:rowOff>37705</xdr:rowOff>
    </xdr:to>
    <xdr:cxnSp macro="">
      <xdr:nvCxnSpPr>
        <xdr:cNvPr id="203" name="直線コネクタ 202"/>
        <xdr:cNvCxnSpPr/>
      </xdr:nvCxnSpPr>
      <xdr:spPr>
        <a:xfrm>
          <a:off x="1447800" y="14422771"/>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205" name="テキスト ボックス 204"/>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7" name="テキスト ボックス 206"/>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65563</xdr:rowOff>
    </xdr:from>
    <xdr:to>
      <xdr:col>7</xdr:col>
      <xdr:colOff>203200</xdr:colOff>
      <xdr:row>84</xdr:row>
      <xdr:rowOff>167163</xdr:rowOff>
    </xdr:to>
    <xdr:sp macro="" textlink="">
      <xdr:nvSpPr>
        <xdr:cNvPr id="213" name="円/楕円 212"/>
        <xdr:cNvSpPr/>
      </xdr:nvSpPr>
      <xdr:spPr>
        <a:xfrm>
          <a:off x="4902200" y="144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37640</xdr:rowOff>
    </xdr:from>
    <xdr:ext cx="762000" cy="259045"/>
    <xdr:sp macro="" textlink="">
      <xdr:nvSpPr>
        <xdr:cNvPr id="214" name="人件費・物件費等の状況該当値テキスト"/>
        <xdr:cNvSpPr txBox="1"/>
      </xdr:nvSpPr>
      <xdr:spPr>
        <a:xfrm>
          <a:off x="5041900" y="1443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674,428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10085</xdr:rowOff>
    </xdr:from>
    <xdr:to>
      <xdr:col>6</xdr:col>
      <xdr:colOff>50800</xdr:colOff>
      <xdr:row>84</xdr:row>
      <xdr:rowOff>111685</xdr:rowOff>
    </xdr:to>
    <xdr:sp macro="" textlink="">
      <xdr:nvSpPr>
        <xdr:cNvPr id="215" name="円/楕円 214"/>
        <xdr:cNvSpPr/>
      </xdr:nvSpPr>
      <xdr:spPr>
        <a:xfrm>
          <a:off x="4064000" y="144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96462</xdr:rowOff>
    </xdr:from>
    <xdr:ext cx="736600" cy="259045"/>
    <xdr:sp macro="" textlink="">
      <xdr:nvSpPr>
        <xdr:cNvPr id="216" name="テキスト ボックス 215"/>
        <xdr:cNvSpPr txBox="1"/>
      </xdr:nvSpPr>
      <xdr:spPr>
        <a:xfrm>
          <a:off x="3733800" y="1449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626,145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170360</xdr:rowOff>
    </xdr:from>
    <xdr:to>
      <xdr:col>4</xdr:col>
      <xdr:colOff>533400</xdr:colOff>
      <xdr:row>84</xdr:row>
      <xdr:rowOff>100510</xdr:rowOff>
    </xdr:to>
    <xdr:sp macro="" textlink="">
      <xdr:nvSpPr>
        <xdr:cNvPr id="217" name="円/楕円 216"/>
        <xdr:cNvSpPr/>
      </xdr:nvSpPr>
      <xdr:spPr>
        <a:xfrm>
          <a:off x="3175000" y="144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85287</xdr:rowOff>
    </xdr:from>
    <xdr:ext cx="762000" cy="259045"/>
    <xdr:sp macro="" textlink="">
      <xdr:nvSpPr>
        <xdr:cNvPr id="218" name="テキスト ボックス 217"/>
        <xdr:cNvSpPr txBox="1"/>
      </xdr:nvSpPr>
      <xdr:spPr>
        <a:xfrm>
          <a:off x="2844800" y="1448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616,420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158355</xdr:rowOff>
    </xdr:from>
    <xdr:to>
      <xdr:col>3</xdr:col>
      <xdr:colOff>330200</xdr:colOff>
      <xdr:row>84</xdr:row>
      <xdr:rowOff>88505</xdr:rowOff>
    </xdr:to>
    <xdr:sp macro="" textlink="">
      <xdr:nvSpPr>
        <xdr:cNvPr id="219" name="円/楕円 218"/>
        <xdr:cNvSpPr/>
      </xdr:nvSpPr>
      <xdr:spPr>
        <a:xfrm>
          <a:off x="2286000" y="143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73282</xdr:rowOff>
    </xdr:from>
    <xdr:ext cx="762000" cy="259045"/>
    <xdr:sp macro="" textlink="">
      <xdr:nvSpPr>
        <xdr:cNvPr id="220" name="テキスト ボックス 219"/>
        <xdr:cNvSpPr txBox="1"/>
      </xdr:nvSpPr>
      <xdr:spPr>
        <a:xfrm>
          <a:off x="1955800" y="1447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141621</xdr:rowOff>
    </xdr:from>
    <xdr:to>
      <xdr:col>2</xdr:col>
      <xdr:colOff>127000</xdr:colOff>
      <xdr:row>84</xdr:row>
      <xdr:rowOff>71771</xdr:rowOff>
    </xdr:to>
    <xdr:sp macro="" textlink="">
      <xdr:nvSpPr>
        <xdr:cNvPr id="221" name="円/楕円 220"/>
        <xdr:cNvSpPr/>
      </xdr:nvSpPr>
      <xdr:spPr>
        <a:xfrm>
          <a:off x="1397000" y="14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56548</xdr:rowOff>
    </xdr:from>
    <xdr:ext cx="762000" cy="259045"/>
    <xdr:sp macro="" textlink="">
      <xdr:nvSpPr>
        <xdr:cNvPr id="222" name="テキスト ボックス 221"/>
        <xdr:cNvSpPr txBox="1"/>
      </xdr:nvSpPr>
      <xdr:spPr>
        <a:xfrm>
          <a:off x="1066800" y="144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村の給与水準については、これまで人事院勧告に基づく国家公務員の水準に合わせた改定等を実施してきたところであり、また、本村では早くから集中改革プランや村の第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次行財政改革大綱に基づいた退職者不補充による職員削減を実施し総人件費の抑制を図ってきたところである。今後も適正な人員の配置に努めながら、国家公務員の水準となるよう給与の適正化に努める。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を超えているのは国が震災財源対策のために独自削減を実施したためである。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86</xdr:row>
      <xdr:rowOff>48513</xdr:rowOff>
    </xdr:to>
    <xdr:cxnSp macro="">
      <xdr:nvCxnSpPr>
        <xdr:cNvPr id="254" name="直線コネクタ 253"/>
        <xdr:cNvCxnSpPr/>
      </xdr:nvCxnSpPr>
      <xdr:spPr>
        <a:xfrm flipV="1">
          <a:off x="16179800" y="14643608"/>
          <a:ext cx="838200" cy="1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77470</xdr:rowOff>
    </xdr:to>
    <xdr:cxnSp macro="">
      <xdr:nvCxnSpPr>
        <xdr:cNvPr id="257" name="直線コネクタ 256"/>
        <xdr:cNvCxnSpPr/>
      </xdr:nvCxnSpPr>
      <xdr:spPr>
        <a:xfrm flipV="1">
          <a:off x="15290800" y="14793213"/>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77470</xdr:rowOff>
    </xdr:to>
    <xdr:cxnSp macro="">
      <xdr:nvCxnSpPr>
        <xdr:cNvPr id="260" name="直線コネクタ 259"/>
        <xdr:cNvCxnSpPr/>
      </xdr:nvCxnSpPr>
      <xdr:spPr>
        <a:xfrm>
          <a:off x="14401800" y="146773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88</xdr:row>
      <xdr:rowOff>14478</xdr:rowOff>
    </xdr:to>
    <xdr:cxnSp macro="">
      <xdr:nvCxnSpPr>
        <xdr:cNvPr id="263" name="直線コネクタ 262"/>
        <xdr:cNvCxnSpPr/>
      </xdr:nvCxnSpPr>
      <xdr:spPr>
        <a:xfrm flipV="1">
          <a:off x="13512800" y="14677389"/>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3" name="円/楕円 272"/>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4"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5" name="円/楕円 274"/>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6" name="テキスト ボックス 275"/>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77" name="円/楕円 276"/>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78" name="テキスト ボックス 277"/>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9" name="円/楕円 278"/>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0" name="テキスト ボックス 279"/>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135128</xdr:rowOff>
    </xdr:from>
    <xdr:to>
      <xdr:col>19</xdr:col>
      <xdr:colOff>533400</xdr:colOff>
      <xdr:row>88</xdr:row>
      <xdr:rowOff>65278</xdr:rowOff>
    </xdr:to>
    <xdr:sp macro="" textlink="">
      <xdr:nvSpPr>
        <xdr:cNvPr id="281" name="円/楕円 280"/>
        <xdr:cNvSpPr/>
      </xdr:nvSpPr>
      <xdr:spPr>
        <a:xfrm>
          <a:off x="13462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50055</xdr:rowOff>
    </xdr:from>
    <xdr:ext cx="762000" cy="259045"/>
    <xdr:sp macro="" textlink="">
      <xdr:nvSpPr>
        <xdr:cNvPr id="282" name="テキスト ボックス 281"/>
        <xdr:cNvSpPr txBox="1"/>
      </xdr:nvSpPr>
      <xdr:spPr>
        <a:xfrm>
          <a:off x="13131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次行財政改革大綱に基づき、組織の再編（課の統合）などにより、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年度まで新規採用を凍結して削減を行ってきたが、比率は類似団体を上回っている。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これは人口規模が約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人と小規模で、必ずしも比率が人口規模に単純比例するものではないことから高い状況にあるが、今後も行政経費全体で財政の健全化に努めていく。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127089</xdr:rowOff>
    </xdr:from>
    <xdr:to>
      <xdr:col>24</xdr:col>
      <xdr:colOff>558800</xdr:colOff>
      <xdr:row>63</xdr:row>
      <xdr:rowOff>154597</xdr:rowOff>
    </xdr:to>
    <xdr:cxnSp macro="">
      <xdr:nvCxnSpPr>
        <xdr:cNvPr id="314" name="直線コネクタ 313"/>
        <xdr:cNvCxnSpPr/>
      </xdr:nvCxnSpPr>
      <xdr:spPr>
        <a:xfrm>
          <a:off x="16179800" y="10928439"/>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48184</xdr:rowOff>
    </xdr:from>
    <xdr:to>
      <xdr:col>23</xdr:col>
      <xdr:colOff>406400</xdr:colOff>
      <xdr:row>63</xdr:row>
      <xdr:rowOff>127089</xdr:rowOff>
    </xdr:to>
    <xdr:cxnSp macro="">
      <xdr:nvCxnSpPr>
        <xdr:cNvPr id="317" name="直線コネクタ 316"/>
        <xdr:cNvCxnSpPr/>
      </xdr:nvCxnSpPr>
      <xdr:spPr>
        <a:xfrm>
          <a:off x="15290800" y="10849534"/>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43654</xdr:rowOff>
    </xdr:from>
    <xdr:ext cx="736600" cy="259045"/>
    <xdr:sp macro="" textlink="">
      <xdr:nvSpPr>
        <xdr:cNvPr id="319" name="テキスト ボックス 318"/>
        <xdr:cNvSpPr txBox="1"/>
      </xdr:nvSpPr>
      <xdr:spPr>
        <a:xfrm>
          <a:off x="15798800" y="103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10299</xdr:rowOff>
    </xdr:from>
    <xdr:to>
      <xdr:col>22</xdr:col>
      <xdr:colOff>203200</xdr:colOff>
      <xdr:row>63</xdr:row>
      <xdr:rowOff>48184</xdr:rowOff>
    </xdr:to>
    <xdr:cxnSp macro="">
      <xdr:nvCxnSpPr>
        <xdr:cNvPr id="320" name="直線コネクタ 319"/>
        <xdr:cNvCxnSpPr/>
      </xdr:nvCxnSpPr>
      <xdr:spPr>
        <a:xfrm>
          <a:off x="14401800" y="10811649"/>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34726</xdr:rowOff>
    </xdr:from>
    <xdr:ext cx="762000" cy="259045"/>
    <xdr:sp macro="" textlink="">
      <xdr:nvSpPr>
        <xdr:cNvPr id="322" name="テキスト ボックス 321"/>
        <xdr:cNvSpPr txBox="1"/>
      </xdr:nvSpPr>
      <xdr:spPr>
        <a:xfrm>
          <a:off x="14909800" y="103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10299</xdr:rowOff>
    </xdr:from>
    <xdr:to>
      <xdr:col>21</xdr:col>
      <xdr:colOff>0</xdr:colOff>
      <xdr:row>63</xdr:row>
      <xdr:rowOff>27674</xdr:rowOff>
    </xdr:to>
    <xdr:cxnSp macro="">
      <xdr:nvCxnSpPr>
        <xdr:cNvPr id="323" name="直線コネクタ 322"/>
        <xdr:cNvCxnSpPr/>
      </xdr:nvCxnSpPr>
      <xdr:spPr>
        <a:xfrm flipV="1">
          <a:off x="13512800" y="10811649"/>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19042</xdr:rowOff>
    </xdr:from>
    <xdr:ext cx="762000" cy="259045"/>
    <xdr:sp macro="" textlink="">
      <xdr:nvSpPr>
        <xdr:cNvPr id="325" name="テキスト ボックス 324"/>
        <xdr:cNvSpPr txBox="1"/>
      </xdr:nvSpPr>
      <xdr:spPr>
        <a:xfrm>
          <a:off x="14020800" y="1030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24833</xdr:rowOff>
    </xdr:from>
    <xdr:ext cx="762000" cy="259045"/>
    <xdr:sp macro="" textlink="">
      <xdr:nvSpPr>
        <xdr:cNvPr id="327" name="テキスト ボックス 326"/>
        <xdr:cNvSpPr txBox="1"/>
      </xdr:nvSpPr>
      <xdr:spPr>
        <a:xfrm>
          <a:off x="13131800" y="103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103797</xdr:rowOff>
    </xdr:from>
    <xdr:to>
      <xdr:col>24</xdr:col>
      <xdr:colOff>609600</xdr:colOff>
      <xdr:row>64</xdr:row>
      <xdr:rowOff>33947</xdr:rowOff>
    </xdr:to>
    <xdr:sp macro="" textlink="">
      <xdr:nvSpPr>
        <xdr:cNvPr id="333" name="円/楕円 332"/>
        <xdr:cNvSpPr/>
      </xdr:nvSpPr>
      <xdr:spPr>
        <a:xfrm>
          <a:off x="16967200" y="1090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75874</xdr:rowOff>
    </xdr:from>
    <xdr:ext cx="762000" cy="259045"/>
    <xdr:sp macro="" textlink="">
      <xdr:nvSpPr>
        <xdr:cNvPr id="334" name="定員管理の状況該当値テキスト"/>
        <xdr:cNvSpPr txBox="1"/>
      </xdr:nvSpPr>
      <xdr:spPr>
        <a:xfrm>
          <a:off x="17106900" y="1087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76289</xdr:rowOff>
    </xdr:from>
    <xdr:to>
      <xdr:col>23</xdr:col>
      <xdr:colOff>457200</xdr:colOff>
      <xdr:row>64</xdr:row>
      <xdr:rowOff>6439</xdr:rowOff>
    </xdr:to>
    <xdr:sp macro="" textlink="">
      <xdr:nvSpPr>
        <xdr:cNvPr id="335" name="円/楕円 334"/>
        <xdr:cNvSpPr/>
      </xdr:nvSpPr>
      <xdr:spPr>
        <a:xfrm>
          <a:off x="16129000" y="108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162666</xdr:rowOff>
    </xdr:from>
    <xdr:ext cx="736600" cy="259045"/>
    <xdr:sp macro="" textlink="">
      <xdr:nvSpPr>
        <xdr:cNvPr id="336" name="テキスト ボックス 335"/>
        <xdr:cNvSpPr txBox="1"/>
      </xdr:nvSpPr>
      <xdr:spPr>
        <a:xfrm>
          <a:off x="15798800" y="1096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168834</xdr:rowOff>
    </xdr:from>
    <xdr:to>
      <xdr:col>22</xdr:col>
      <xdr:colOff>254000</xdr:colOff>
      <xdr:row>63</xdr:row>
      <xdr:rowOff>98984</xdr:rowOff>
    </xdr:to>
    <xdr:sp macro="" textlink="">
      <xdr:nvSpPr>
        <xdr:cNvPr id="337" name="円/楕円 336"/>
        <xdr:cNvSpPr/>
      </xdr:nvSpPr>
      <xdr:spPr>
        <a:xfrm>
          <a:off x="15240000" y="10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83761</xdr:rowOff>
    </xdr:from>
    <xdr:ext cx="762000" cy="259045"/>
    <xdr:sp macro="" textlink="">
      <xdr:nvSpPr>
        <xdr:cNvPr id="338" name="テキスト ボックス 337"/>
        <xdr:cNvSpPr txBox="1"/>
      </xdr:nvSpPr>
      <xdr:spPr>
        <a:xfrm>
          <a:off x="14909800" y="1088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130949</xdr:rowOff>
    </xdr:from>
    <xdr:to>
      <xdr:col>21</xdr:col>
      <xdr:colOff>50800</xdr:colOff>
      <xdr:row>63</xdr:row>
      <xdr:rowOff>61099</xdr:rowOff>
    </xdr:to>
    <xdr:sp macro="" textlink="">
      <xdr:nvSpPr>
        <xdr:cNvPr id="339" name="円/楕円 338"/>
        <xdr:cNvSpPr/>
      </xdr:nvSpPr>
      <xdr:spPr>
        <a:xfrm>
          <a:off x="14351000" y="107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45876</xdr:rowOff>
    </xdr:from>
    <xdr:ext cx="762000" cy="259045"/>
    <xdr:sp macro="" textlink="">
      <xdr:nvSpPr>
        <xdr:cNvPr id="340" name="テキスト ボックス 339"/>
        <xdr:cNvSpPr txBox="1"/>
      </xdr:nvSpPr>
      <xdr:spPr>
        <a:xfrm>
          <a:off x="14020800" y="1084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148324</xdr:rowOff>
    </xdr:from>
    <xdr:to>
      <xdr:col>19</xdr:col>
      <xdr:colOff>533400</xdr:colOff>
      <xdr:row>63</xdr:row>
      <xdr:rowOff>78474</xdr:rowOff>
    </xdr:to>
    <xdr:sp macro="" textlink="">
      <xdr:nvSpPr>
        <xdr:cNvPr id="341" name="円/楕円 340"/>
        <xdr:cNvSpPr/>
      </xdr:nvSpPr>
      <xdr:spPr>
        <a:xfrm>
          <a:off x="13462000" y="107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63251</xdr:rowOff>
    </xdr:from>
    <xdr:ext cx="762000" cy="259045"/>
    <xdr:sp macro="" textlink="">
      <xdr:nvSpPr>
        <xdr:cNvPr id="342" name="テキスト ボックス 341"/>
        <xdr:cNvSpPr txBox="1"/>
      </xdr:nvSpPr>
      <xdr:spPr>
        <a:xfrm>
          <a:off x="13131800" y="1086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年度までに実施してきた大規模事業の実施に伴う過疎債の発行に加え、下水道施設整備及び簡易水道施設の更新事業における地方債発行により繰出金も多額となっている。平成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年度をピークに減少がしているものの、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年度に大規模事業を予定しているため今後は一時的に上昇する見込みであるが、その後は新規発行地方債の抑制に努めていく。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141224</xdr:rowOff>
    </xdr:to>
    <xdr:cxnSp macro="">
      <xdr:nvCxnSpPr>
        <xdr:cNvPr id="373" name="直線コネクタ 372"/>
        <xdr:cNvCxnSpPr/>
      </xdr:nvCxnSpPr>
      <xdr:spPr>
        <a:xfrm>
          <a:off x="16179800" y="72552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68834</xdr:rowOff>
    </xdr:to>
    <xdr:cxnSp macro="">
      <xdr:nvCxnSpPr>
        <xdr:cNvPr id="376" name="直線コネクタ 375"/>
        <xdr:cNvCxnSpPr/>
      </xdr:nvCxnSpPr>
      <xdr:spPr>
        <a:xfrm flipV="1">
          <a:off x="15290800" y="72552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8" name="テキスト ボックス 377"/>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68834</xdr:rowOff>
    </xdr:from>
    <xdr:to>
      <xdr:col>22</xdr:col>
      <xdr:colOff>203200</xdr:colOff>
      <xdr:row>42</xdr:row>
      <xdr:rowOff>141224</xdr:rowOff>
    </xdr:to>
    <xdr:cxnSp macro="">
      <xdr:nvCxnSpPr>
        <xdr:cNvPr id="379" name="直線コネクタ 378"/>
        <xdr:cNvCxnSpPr/>
      </xdr:nvCxnSpPr>
      <xdr:spPr>
        <a:xfrm flipV="1">
          <a:off x="14401800" y="72697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90424</xdr:rowOff>
    </xdr:to>
    <xdr:cxnSp macro="">
      <xdr:nvCxnSpPr>
        <xdr:cNvPr id="382" name="直線コネクタ 381"/>
        <xdr:cNvCxnSpPr/>
      </xdr:nvCxnSpPr>
      <xdr:spPr>
        <a:xfrm flipV="1">
          <a:off x="13512800" y="73421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90424</xdr:rowOff>
    </xdr:from>
    <xdr:to>
      <xdr:col>24</xdr:col>
      <xdr:colOff>609600</xdr:colOff>
      <xdr:row>43</xdr:row>
      <xdr:rowOff>20574</xdr:rowOff>
    </xdr:to>
    <xdr:sp macro="" textlink="">
      <xdr:nvSpPr>
        <xdr:cNvPr id="392" name="円/楕円 391"/>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62501</xdr:rowOff>
    </xdr:from>
    <xdr:ext cx="762000" cy="259045"/>
    <xdr:sp macro="" textlink="">
      <xdr:nvSpPr>
        <xdr:cNvPr id="393" name="公債費負担の状況該当値テキスト"/>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3556</xdr:rowOff>
    </xdr:from>
    <xdr:to>
      <xdr:col>23</xdr:col>
      <xdr:colOff>457200</xdr:colOff>
      <xdr:row>42</xdr:row>
      <xdr:rowOff>105156</xdr:rowOff>
    </xdr:to>
    <xdr:sp macro="" textlink="">
      <xdr:nvSpPr>
        <xdr:cNvPr id="394" name="円/楕円 393"/>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89933</xdr:rowOff>
    </xdr:from>
    <xdr:ext cx="736600" cy="259045"/>
    <xdr:sp macro="" textlink="">
      <xdr:nvSpPr>
        <xdr:cNvPr id="395" name="テキスト ボックス 394"/>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18034</xdr:rowOff>
    </xdr:from>
    <xdr:to>
      <xdr:col>22</xdr:col>
      <xdr:colOff>254000</xdr:colOff>
      <xdr:row>42</xdr:row>
      <xdr:rowOff>119634</xdr:rowOff>
    </xdr:to>
    <xdr:sp macro="" textlink="">
      <xdr:nvSpPr>
        <xdr:cNvPr id="396" name="円/楕円 395"/>
        <xdr:cNvSpPr/>
      </xdr:nvSpPr>
      <xdr:spPr>
        <a:xfrm>
          <a:off x="15240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104411</xdr:rowOff>
    </xdr:from>
    <xdr:ext cx="762000" cy="259045"/>
    <xdr:sp macro="" textlink="">
      <xdr:nvSpPr>
        <xdr:cNvPr id="397" name="テキスト ボックス 396"/>
        <xdr:cNvSpPr txBox="1"/>
      </xdr:nvSpPr>
      <xdr:spPr>
        <a:xfrm>
          <a:off x="14909800" y="730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398" name="円/楕円 397"/>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99" name="テキスト ボックス 398"/>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39624</xdr:rowOff>
    </xdr:from>
    <xdr:to>
      <xdr:col>19</xdr:col>
      <xdr:colOff>533400</xdr:colOff>
      <xdr:row>43</xdr:row>
      <xdr:rowOff>141224</xdr:rowOff>
    </xdr:to>
    <xdr:sp macro="" textlink="">
      <xdr:nvSpPr>
        <xdr:cNvPr id="400" name="円/楕円 399"/>
        <xdr:cNvSpPr/>
      </xdr:nvSpPr>
      <xdr:spPr>
        <a:xfrm>
          <a:off x="13462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126001</xdr:rowOff>
    </xdr:from>
    <xdr:ext cx="762000" cy="259045"/>
    <xdr:sp macro="" textlink="">
      <xdr:nvSpPr>
        <xdr:cNvPr id="401" name="テキスト ボックス 400"/>
        <xdr:cNvSpPr txBox="1"/>
      </xdr:nvSpPr>
      <xdr:spPr>
        <a:xfrm>
          <a:off x="13131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将来の大きな財政負担となる地方債残高は、Ｈ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類似団体と比較すると、人件費に係る経常収支比率は同水準にあり、これは第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次行財政改革大綱や集中改革プランによる退職者不補充による人件費抑制によるものであり、今後とも人件費の抑制に努める。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106426</xdr:rowOff>
    </xdr:to>
    <xdr:cxnSp macro="">
      <xdr:nvCxnSpPr>
        <xdr:cNvPr id="64" name="直線コネクタ 63"/>
        <xdr:cNvCxnSpPr/>
      </xdr:nvCxnSpPr>
      <xdr:spPr>
        <a:xfrm>
          <a:off x="3987800" y="63494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5842</xdr:rowOff>
    </xdr:from>
    <xdr:to>
      <xdr:col>5</xdr:col>
      <xdr:colOff>549275</xdr:colOff>
      <xdr:row>37</xdr:row>
      <xdr:rowOff>138430</xdr:rowOff>
    </xdr:to>
    <xdr:cxnSp macro="">
      <xdr:nvCxnSpPr>
        <xdr:cNvPr id="67" name="直線コネクタ 66"/>
        <xdr:cNvCxnSpPr/>
      </xdr:nvCxnSpPr>
      <xdr:spPr>
        <a:xfrm flipV="1">
          <a:off x="3098800" y="63494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138430</xdr:rowOff>
    </xdr:to>
    <xdr:cxnSp macro="">
      <xdr:nvCxnSpPr>
        <xdr:cNvPr id="70" name="直線コネクタ 69"/>
        <xdr:cNvCxnSpPr/>
      </xdr:nvCxnSpPr>
      <xdr:spPr>
        <a:xfrm>
          <a:off x="2209800" y="63312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158259</xdr:rowOff>
    </xdr:from>
    <xdr:ext cx="762000" cy="259045"/>
    <xdr:sp macro="" textlink="">
      <xdr:nvSpPr>
        <xdr:cNvPr id="72" name="テキスト ボックス 71"/>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159004</xdr:rowOff>
    </xdr:to>
    <xdr:cxnSp macro="">
      <xdr:nvCxnSpPr>
        <xdr:cNvPr id="73" name="直線コネクタ 72"/>
        <xdr:cNvCxnSpPr/>
      </xdr:nvCxnSpPr>
      <xdr:spPr>
        <a:xfrm>
          <a:off x="1320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55626</xdr:rowOff>
    </xdr:from>
    <xdr:to>
      <xdr:col>7</xdr:col>
      <xdr:colOff>66675</xdr:colOff>
      <xdr:row>37</xdr:row>
      <xdr:rowOff>157226</xdr:rowOff>
    </xdr:to>
    <xdr:sp macro="" textlink="">
      <xdr:nvSpPr>
        <xdr:cNvPr id="83" name="円/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7" name="円/楕円 86"/>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8" name="テキスト ボックス 87"/>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9" name="円/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90" name="テキスト ボックス 89"/>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91" name="円/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類似団体と比較すると、物件費に係る経常収支比率は低くなっているが、これは第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次行財政改革大綱や集中改革プランによる行財政経費の抑制によるものである。今後とも抑制に努める。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146050</xdr:rowOff>
    </xdr:to>
    <xdr:cxnSp macro="">
      <xdr:nvCxnSpPr>
        <xdr:cNvPr id="125" name="直線コネクタ 124"/>
        <xdr:cNvCxnSpPr/>
      </xdr:nvCxnSpPr>
      <xdr:spPr>
        <a:xfrm>
          <a:off x="15671800" y="267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130810</xdr:rowOff>
    </xdr:to>
    <xdr:cxnSp macro="">
      <xdr:nvCxnSpPr>
        <xdr:cNvPr id="128" name="直線コネクタ 127"/>
        <xdr:cNvCxnSpPr/>
      </xdr:nvCxnSpPr>
      <xdr:spPr>
        <a:xfrm flipV="1">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130810</xdr:rowOff>
    </xdr:to>
    <xdr:cxnSp macro="">
      <xdr:nvCxnSpPr>
        <xdr:cNvPr id="131" name="直線コネクタ 130"/>
        <xdr:cNvCxnSpPr/>
      </xdr:nvCxnSpPr>
      <xdr:spPr>
        <a:xfrm>
          <a:off x="13893800" y="2611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15</xdr:row>
      <xdr:rowOff>39370</xdr:rowOff>
    </xdr:to>
    <xdr:cxnSp macro="">
      <xdr:nvCxnSpPr>
        <xdr:cNvPr id="134" name="直線コネクタ 133"/>
        <xdr:cNvCxnSpPr/>
      </xdr:nvCxnSpPr>
      <xdr:spPr>
        <a:xfrm>
          <a:off x="13004800" y="251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160020</xdr:rowOff>
    </xdr:from>
    <xdr:to>
      <xdr:col>20</xdr:col>
      <xdr:colOff>209550</xdr:colOff>
      <xdr:row>15</xdr:row>
      <xdr:rowOff>90170</xdr:rowOff>
    </xdr:to>
    <xdr:sp macro="" textlink="">
      <xdr:nvSpPr>
        <xdr:cNvPr id="150" name="円/楕円 149"/>
        <xdr:cNvSpPr/>
      </xdr:nvSpPr>
      <xdr:spPr>
        <a:xfrm>
          <a:off x="13843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100347</xdr:rowOff>
    </xdr:from>
    <xdr:ext cx="762000" cy="259045"/>
    <xdr:sp macro="" textlink="">
      <xdr:nvSpPr>
        <xdr:cNvPr id="151" name="テキスト ボックス 150"/>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60960</xdr:rowOff>
    </xdr:from>
    <xdr:to>
      <xdr:col>19</xdr:col>
      <xdr:colOff>6350</xdr:colOff>
      <xdr:row>14</xdr:row>
      <xdr:rowOff>162560</xdr:rowOff>
    </xdr:to>
    <xdr:sp macro="" textlink="">
      <xdr:nvSpPr>
        <xdr:cNvPr id="152" name="円/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扶助費に係る経常収支比率は類似団体平均を下回っており、今後とも適正な予算計上に努める。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135165</xdr:rowOff>
    </xdr:to>
    <xdr:cxnSp macro="">
      <xdr:nvCxnSpPr>
        <xdr:cNvPr id="187" name="直線コネクタ 186"/>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53</xdr:row>
      <xdr:rowOff>135165</xdr:rowOff>
    </xdr:to>
    <xdr:cxnSp macro="">
      <xdr:nvCxnSpPr>
        <xdr:cNvPr id="190" name="直線コネクタ 189"/>
        <xdr:cNvCxnSpPr/>
      </xdr:nvCxnSpPr>
      <xdr:spPr>
        <a:xfrm flipV="1">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3" name="直線コネクタ 192"/>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196" name="直線コネクタ 195"/>
        <xdr:cNvCxnSpPr/>
      </xdr:nvCxnSpPr>
      <xdr:spPr>
        <a:xfrm>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8" name="テキスト ボックス 19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6" name="円/楕円 205"/>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164392</xdr:rowOff>
    </xdr:from>
    <xdr:ext cx="762000" cy="259045"/>
    <xdr:sp macro="" textlink="">
      <xdr:nvSpPr>
        <xdr:cNvPr id="207"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8" name="円/楕円 207"/>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9" name="テキスト ボックス 208"/>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4" name="円/楕円 213"/>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5" name="テキスト ボックス 214"/>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その他に係る経常収支比率は類似団体の平均と同程度で推移している、今後とも適正な予算計上に努める。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133858</xdr:rowOff>
    </xdr:from>
    <xdr:to>
      <xdr:col>24</xdr:col>
      <xdr:colOff>31750</xdr:colOff>
      <xdr:row>55</xdr:row>
      <xdr:rowOff>147574</xdr:rowOff>
    </xdr:to>
    <xdr:cxnSp macro="">
      <xdr:nvCxnSpPr>
        <xdr:cNvPr id="245" name="直線コネクタ 244"/>
        <xdr:cNvCxnSpPr/>
      </xdr:nvCxnSpPr>
      <xdr:spPr>
        <a:xfrm flipV="1">
          <a:off x="15671800" y="95636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147574</xdr:rowOff>
    </xdr:from>
    <xdr:to>
      <xdr:col>22</xdr:col>
      <xdr:colOff>565150</xdr:colOff>
      <xdr:row>56</xdr:row>
      <xdr:rowOff>12700</xdr:rowOff>
    </xdr:to>
    <xdr:cxnSp macro="">
      <xdr:nvCxnSpPr>
        <xdr:cNvPr id="248" name="直線コネクタ 247"/>
        <xdr:cNvCxnSpPr/>
      </xdr:nvCxnSpPr>
      <xdr:spPr>
        <a:xfrm flipV="1">
          <a:off x="14782800" y="9577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9" name="フローチャート : 判断 248"/>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0" name="テキスト ボックス 249"/>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110998</xdr:rowOff>
    </xdr:from>
    <xdr:to>
      <xdr:col>21</xdr:col>
      <xdr:colOff>361950</xdr:colOff>
      <xdr:row>56</xdr:row>
      <xdr:rowOff>12700</xdr:rowOff>
    </xdr:to>
    <xdr:cxnSp macro="">
      <xdr:nvCxnSpPr>
        <xdr:cNvPr id="251" name="直線コネクタ 250"/>
        <xdr:cNvCxnSpPr/>
      </xdr:nvCxnSpPr>
      <xdr:spPr>
        <a:xfrm>
          <a:off x="13893800" y="95407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3" name="テキスト ボックス 252"/>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56</xdr:row>
      <xdr:rowOff>76708</xdr:rowOff>
    </xdr:to>
    <xdr:cxnSp macro="">
      <xdr:nvCxnSpPr>
        <xdr:cNvPr id="254" name="直線コネクタ 253"/>
        <xdr:cNvCxnSpPr/>
      </xdr:nvCxnSpPr>
      <xdr:spPr>
        <a:xfrm flipV="1">
          <a:off x="13004800" y="95407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4" name="円/楕円 263"/>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99585</xdr:rowOff>
    </xdr:from>
    <xdr:ext cx="762000" cy="259045"/>
    <xdr:sp macro="" textlink="">
      <xdr:nvSpPr>
        <xdr:cNvPr id="265" name="その他該当値テキスト"/>
        <xdr:cNvSpPr txBox="1"/>
      </xdr:nvSpPr>
      <xdr:spPr>
        <a:xfrm>
          <a:off x="16598900" y="935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96774</xdr:rowOff>
    </xdr:from>
    <xdr:to>
      <xdr:col>22</xdr:col>
      <xdr:colOff>615950</xdr:colOff>
      <xdr:row>56</xdr:row>
      <xdr:rowOff>26924</xdr:rowOff>
    </xdr:to>
    <xdr:sp macro="" textlink="">
      <xdr:nvSpPr>
        <xdr:cNvPr id="266" name="円/楕円 265"/>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37101</xdr:rowOff>
    </xdr:from>
    <xdr:ext cx="736600" cy="259045"/>
    <xdr:sp macro="" textlink="">
      <xdr:nvSpPr>
        <xdr:cNvPr id="267" name="テキスト ボックス 266"/>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60198</xdr:rowOff>
    </xdr:from>
    <xdr:to>
      <xdr:col>20</xdr:col>
      <xdr:colOff>209550</xdr:colOff>
      <xdr:row>55</xdr:row>
      <xdr:rowOff>161798</xdr:rowOff>
    </xdr:to>
    <xdr:sp macro="" textlink="">
      <xdr:nvSpPr>
        <xdr:cNvPr id="270" name="円/楕円 269"/>
        <xdr:cNvSpPr/>
      </xdr:nvSpPr>
      <xdr:spPr>
        <a:xfrm>
          <a:off x="13843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525</xdr:rowOff>
    </xdr:from>
    <xdr:ext cx="762000" cy="259045"/>
    <xdr:sp macro="" textlink="">
      <xdr:nvSpPr>
        <xdr:cNvPr id="271" name="テキスト ボックス 270"/>
        <xdr:cNvSpPr txBox="1"/>
      </xdr:nvSpPr>
      <xdr:spPr>
        <a:xfrm>
          <a:off x="13512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72" name="円/楕円 271"/>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112285</xdr:rowOff>
    </xdr:from>
    <xdr:ext cx="762000" cy="259045"/>
    <xdr:sp macro="" textlink="">
      <xdr:nvSpPr>
        <xdr:cNvPr id="273" name="テキスト ボックス 272"/>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補助費等に係る経常収支比率は類似団体平均と同程度であり、今後とも適正な予算計上に努める。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108712</xdr:rowOff>
    </xdr:to>
    <xdr:cxnSp macro="">
      <xdr:nvCxnSpPr>
        <xdr:cNvPr id="303" name="直線コネクタ 302"/>
        <xdr:cNvCxnSpPr/>
      </xdr:nvCxnSpPr>
      <xdr:spPr>
        <a:xfrm>
          <a:off x="15671800" y="61803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76708</xdr:rowOff>
    </xdr:to>
    <xdr:cxnSp macro="">
      <xdr:nvCxnSpPr>
        <xdr:cNvPr id="306" name="直線コネクタ 305"/>
        <xdr:cNvCxnSpPr/>
      </xdr:nvCxnSpPr>
      <xdr:spPr>
        <a:xfrm flipV="1">
          <a:off x="14782800" y="61803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7" name="フローチャート : 判断 30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8" name="テキスト ボックス 307"/>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76708</xdr:rowOff>
    </xdr:to>
    <xdr:cxnSp macro="">
      <xdr:nvCxnSpPr>
        <xdr:cNvPr id="309" name="直線コネクタ 308"/>
        <xdr:cNvCxnSpPr/>
      </xdr:nvCxnSpPr>
      <xdr:spPr>
        <a:xfrm>
          <a:off x="13893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1" name="テキスト ボックス 31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156718</xdr:rowOff>
    </xdr:to>
    <xdr:cxnSp macro="">
      <xdr:nvCxnSpPr>
        <xdr:cNvPr id="312" name="直線コネクタ 311"/>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22" name="円/楕円 321"/>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29989</xdr:rowOff>
    </xdr:from>
    <xdr:ext cx="762000" cy="259045"/>
    <xdr:sp macro="" textlink="">
      <xdr:nvSpPr>
        <xdr:cNvPr id="323" name="補助費等該当値テキスト"/>
        <xdr:cNvSpPr txBox="1"/>
      </xdr:nvSpPr>
      <xdr:spPr>
        <a:xfrm>
          <a:off x="165989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4" name="円/楕円 323"/>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5" name="テキスト ボックス 324"/>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6" name="円/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8" name="円/楕円 327"/>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9" name="テキスト ボックス 328"/>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46482</xdr:rowOff>
    </xdr:from>
    <xdr:to>
      <xdr:col>19</xdr:col>
      <xdr:colOff>6350</xdr:colOff>
      <xdr:row>35</xdr:row>
      <xdr:rowOff>148082</xdr:rowOff>
    </xdr:to>
    <xdr:sp macro="" textlink="">
      <xdr:nvSpPr>
        <xdr:cNvPr id="330" name="円/楕円 32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158259</xdr:rowOff>
    </xdr:from>
    <xdr:ext cx="762000" cy="259045"/>
    <xdr:sp macro="" textlink="">
      <xdr:nvSpPr>
        <xdr:cNvPr id="331" name="テキスト ボックス 33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過去に発行した地方債に係る償還は、平成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年度をピークに減少傾向にはあるものの、公債費に係る経常収支比率は類似団体平均を上回っており、なお高い水準となっている。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年度に大規模事業を予定しているため今後一時的に上昇する見込みであるが、今後も施策の重点化を図りながら新規地方債の発行の抑制に努めていく。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96520</xdr:rowOff>
    </xdr:from>
    <xdr:to>
      <xdr:col>7</xdr:col>
      <xdr:colOff>15875</xdr:colOff>
      <xdr:row>79</xdr:row>
      <xdr:rowOff>27939</xdr:rowOff>
    </xdr:to>
    <xdr:cxnSp macro="">
      <xdr:nvCxnSpPr>
        <xdr:cNvPr id="363" name="直線コネクタ 362"/>
        <xdr:cNvCxnSpPr/>
      </xdr:nvCxnSpPr>
      <xdr:spPr>
        <a:xfrm>
          <a:off x="3987800" y="134696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39370</xdr:rowOff>
    </xdr:from>
    <xdr:to>
      <xdr:col>5</xdr:col>
      <xdr:colOff>549275</xdr:colOff>
      <xdr:row>78</xdr:row>
      <xdr:rowOff>96520</xdr:rowOff>
    </xdr:to>
    <xdr:cxnSp macro="">
      <xdr:nvCxnSpPr>
        <xdr:cNvPr id="366" name="直線コネクタ 365"/>
        <xdr:cNvCxnSpPr/>
      </xdr:nvCxnSpPr>
      <xdr:spPr>
        <a:xfrm>
          <a:off x="3098800" y="13412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7" name="フローチャート : 判断 366"/>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8" name="テキスト ボックス 367"/>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78</xdr:row>
      <xdr:rowOff>39370</xdr:rowOff>
    </xdr:to>
    <xdr:cxnSp macro="">
      <xdr:nvCxnSpPr>
        <xdr:cNvPr id="369" name="直線コネクタ 368"/>
        <xdr:cNvCxnSpPr/>
      </xdr:nvCxnSpPr>
      <xdr:spPr>
        <a:xfrm>
          <a:off x="2209800" y="132867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78</xdr:row>
      <xdr:rowOff>142239</xdr:rowOff>
    </xdr:to>
    <xdr:cxnSp macro="">
      <xdr:nvCxnSpPr>
        <xdr:cNvPr id="372" name="直線コネクタ 371"/>
        <xdr:cNvCxnSpPr/>
      </xdr:nvCxnSpPr>
      <xdr:spPr>
        <a:xfrm flipV="1">
          <a:off x="1320800" y="132867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148589</xdr:rowOff>
    </xdr:from>
    <xdr:to>
      <xdr:col>7</xdr:col>
      <xdr:colOff>66675</xdr:colOff>
      <xdr:row>79</xdr:row>
      <xdr:rowOff>78739</xdr:rowOff>
    </xdr:to>
    <xdr:sp macro="" textlink="">
      <xdr:nvSpPr>
        <xdr:cNvPr id="382" name="円/楕円 381"/>
        <xdr:cNvSpPr/>
      </xdr:nvSpPr>
      <xdr:spPr>
        <a:xfrm>
          <a:off x="4775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120666</xdr:rowOff>
    </xdr:from>
    <xdr:ext cx="762000" cy="259045"/>
    <xdr:sp macro="" textlink="">
      <xdr:nvSpPr>
        <xdr:cNvPr id="383" name="公債費該当値テキスト"/>
        <xdr:cNvSpPr txBox="1"/>
      </xdr:nvSpPr>
      <xdr:spPr>
        <a:xfrm>
          <a:off x="4914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84" name="円/楕円 383"/>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85" name="テキスト ボックス 384"/>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160020</xdr:rowOff>
    </xdr:from>
    <xdr:to>
      <xdr:col>4</xdr:col>
      <xdr:colOff>396875</xdr:colOff>
      <xdr:row>78</xdr:row>
      <xdr:rowOff>90170</xdr:rowOff>
    </xdr:to>
    <xdr:sp macro="" textlink="">
      <xdr:nvSpPr>
        <xdr:cNvPr id="386" name="円/楕円 385"/>
        <xdr:cNvSpPr/>
      </xdr:nvSpPr>
      <xdr:spPr>
        <a:xfrm>
          <a:off x="3048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74947</xdr:rowOff>
    </xdr:from>
    <xdr:ext cx="762000" cy="259045"/>
    <xdr:sp macro="" textlink="">
      <xdr:nvSpPr>
        <xdr:cNvPr id="387" name="テキスト ボックス 386"/>
        <xdr:cNvSpPr txBox="1"/>
      </xdr:nvSpPr>
      <xdr:spPr>
        <a:xfrm>
          <a:off x="2717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88" name="円/楕円 387"/>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120666</xdr:rowOff>
    </xdr:from>
    <xdr:ext cx="762000" cy="259045"/>
    <xdr:sp macro="" textlink="">
      <xdr:nvSpPr>
        <xdr:cNvPr id="389" name="テキスト ボックス 388"/>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0" name="円/楕円 389"/>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1" name="テキスト ボックス 390"/>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経常収支比率に占める公債費の割合が非常に高いことと、扶助費と物件費の割合は類似団体平均と同等であり、</a:t>
          </a:r>
          <a:r>
            <a:rPr kumimoji="1" lang="ja-JP" altLang="ja-JP" sz="1300" b="0" i="0" baseline="0">
              <a:solidFill>
                <a:schemeClr val="dk1"/>
              </a:solidFill>
              <a:effectLst/>
              <a:latin typeface="+mn-lt"/>
              <a:ea typeface="+mn-ea"/>
              <a:cs typeface="+mn-cs"/>
            </a:rPr>
            <a:t>類似団体における人口規模が</a:t>
          </a:r>
          <a:r>
            <a:rPr kumimoji="1" lang="en-US" altLang="ja-JP" sz="1300" b="0" i="0" baseline="0">
              <a:solidFill>
                <a:schemeClr val="dk1"/>
              </a:solidFill>
              <a:effectLst/>
              <a:latin typeface="+mn-lt"/>
              <a:ea typeface="+mn-ea"/>
              <a:cs typeface="+mn-cs"/>
            </a:rPr>
            <a:t>5,000</a:t>
          </a:r>
          <a:r>
            <a:rPr kumimoji="1" lang="ja-JP" altLang="ja-JP" sz="1300" b="0" i="0" baseline="0">
              <a:solidFill>
                <a:schemeClr val="dk1"/>
              </a:solidFill>
              <a:effectLst/>
              <a:latin typeface="+mn-lt"/>
              <a:ea typeface="+mn-ea"/>
              <a:cs typeface="+mn-cs"/>
            </a:rPr>
            <a:t>人未満であるのに対し、当村の人口は約</a:t>
          </a:r>
          <a:r>
            <a:rPr kumimoji="1" lang="en-US" altLang="ja-JP" sz="1300" b="0" i="0" baseline="0">
              <a:solidFill>
                <a:schemeClr val="dk1"/>
              </a:solidFill>
              <a:effectLst/>
              <a:latin typeface="+mn-lt"/>
              <a:ea typeface="+mn-ea"/>
              <a:cs typeface="+mn-cs"/>
            </a:rPr>
            <a:t>1,150</a:t>
          </a:r>
          <a:r>
            <a:rPr kumimoji="1" lang="ja-JP" altLang="ja-JP" sz="1300" b="0" i="0" baseline="0">
              <a:solidFill>
                <a:schemeClr val="dk1"/>
              </a:solidFill>
              <a:effectLst/>
              <a:latin typeface="+mn-lt"/>
              <a:ea typeface="+mn-ea"/>
              <a:cs typeface="+mn-cs"/>
            </a:rPr>
            <a:t>人と規模が違う点にあり、必ずしも人口規模に単純比例するものではない。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今後とも経常経費全体の抑制に努める。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76381</xdr:rowOff>
    </xdr:from>
    <xdr:to>
      <xdr:col>24</xdr:col>
      <xdr:colOff>31750</xdr:colOff>
      <xdr:row>76</xdr:row>
      <xdr:rowOff>61686</xdr:rowOff>
    </xdr:to>
    <xdr:cxnSp macro="">
      <xdr:nvCxnSpPr>
        <xdr:cNvPr id="426" name="直線コネクタ 425"/>
        <xdr:cNvCxnSpPr/>
      </xdr:nvCxnSpPr>
      <xdr:spPr>
        <a:xfrm>
          <a:off x="15671800" y="1293513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76381</xdr:rowOff>
    </xdr:from>
    <xdr:to>
      <xdr:col>22</xdr:col>
      <xdr:colOff>565150</xdr:colOff>
      <xdr:row>76</xdr:row>
      <xdr:rowOff>91077</xdr:rowOff>
    </xdr:to>
    <xdr:cxnSp macro="">
      <xdr:nvCxnSpPr>
        <xdr:cNvPr id="429" name="直線コネクタ 428"/>
        <xdr:cNvCxnSpPr/>
      </xdr:nvCxnSpPr>
      <xdr:spPr>
        <a:xfrm flipV="1">
          <a:off x="14782800" y="1293513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166188</xdr:rowOff>
    </xdr:from>
    <xdr:to>
      <xdr:col>21</xdr:col>
      <xdr:colOff>361950</xdr:colOff>
      <xdr:row>76</xdr:row>
      <xdr:rowOff>91077</xdr:rowOff>
    </xdr:to>
    <xdr:cxnSp macro="">
      <xdr:nvCxnSpPr>
        <xdr:cNvPr id="432" name="直線コネクタ 431"/>
        <xdr:cNvCxnSpPr/>
      </xdr:nvCxnSpPr>
      <xdr:spPr>
        <a:xfrm>
          <a:off x="13893800" y="12853488"/>
          <a:ext cx="8890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147882</xdr:rowOff>
    </xdr:from>
    <xdr:ext cx="762000" cy="259045"/>
    <xdr:sp macro="" textlink="">
      <xdr:nvSpPr>
        <xdr:cNvPr id="434" name="テキスト ボックス 433"/>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74</xdr:row>
      <xdr:rowOff>166188</xdr:rowOff>
    </xdr:to>
    <xdr:cxnSp macro="">
      <xdr:nvCxnSpPr>
        <xdr:cNvPr id="435" name="直線コネクタ 434"/>
        <xdr:cNvCxnSpPr/>
      </xdr:nvCxnSpPr>
      <xdr:spPr>
        <a:xfrm>
          <a:off x="13004800" y="12814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7" name="テキスト ボックス 436"/>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9" name="テキスト ボックス 438"/>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10886</xdr:rowOff>
    </xdr:from>
    <xdr:to>
      <xdr:col>24</xdr:col>
      <xdr:colOff>82550</xdr:colOff>
      <xdr:row>76</xdr:row>
      <xdr:rowOff>112486</xdr:rowOff>
    </xdr:to>
    <xdr:sp macro="" textlink="">
      <xdr:nvSpPr>
        <xdr:cNvPr id="445" name="円/楕円 444"/>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27412</xdr:rowOff>
    </xdr:from>
    <xdr:ext cx="762000" cy="259045"/>
    <xdr:sp macro="" textlink="">
      <xdr:nvSpPr>
        <xdr:cNvPr id="446" name="公債費以外該当値テキスト"/>
        <xdr:cNvSpPr txBox="1"/>
      </xdr:nvSpPr>
      <xdr:spPr>
        <a:xfrm>
          <a:off x="16598900" y="128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25581</xdr:rowOff>
    </xdr:from>
    <xdr:to>
      <xdr:col>22</xdr:col>
      <xdr:colOff>615950</xdr:colOff>
      <xdr:row>75</xdr:row>
      <xdr:rowOff>127181</xdr:rowOff>
    </xdr:to>
    <xdr:sp macro="" textlink="">
      <xdr:nvSpPr>
        <xdr:cNvPr id="447" name="円/楕円 446"/>
        <xdr:cNvSpPr/>
      </xdr:nvSpPr>
      <xdr:spPr>
        <a:xfrm>
          <a:off x="15621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137358</xdr:rowOff>
    </xdr:from>
    <xdr:ext cx="736600" cy="259045"/>
    <xdr:sp macro="" textlink="">
      <xdr:nvSpPr>
        <xdr:cNvPr id="448" name="テキスト ボックス 447"/>
        <xdr:cNvSpPr txBox="1"/>
      </xdr:nvSpPr>
      <xdr:spPr>
        <a:xfrm>
          <a:off x="15290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40277</xdr:rowOff>
    </xdr:from>
    <xdr:to>
      <xdr:col>21</xdr:col>
      <xdr:colOff>412750</xdr:colOff>
      <xdr:row>76</xdr:row>
      <xdr:rowOff>141877</xdr:rowOff>
    </xdr:to>
    <xdr:sp macro="" textlink="">
      <xdr:nvSpPr>
        <xdr:cNvPr id="449" name="円/楕円 448"/>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152054</xdr:rowOff>
    </xdr:from>
    <xdr:ext cx="762000" cy="259045"/>
    <xdr:sp macro="" textlink="">
      <xdr:nvSpPr>
        <xdr:cNvPr id="450" name="テキスト ボックス 449"/>
        <xdr:cNvSpPr txBox="1"/>
      </xdr:nvSpPr>
      <xdr:spPr>
        <a:xfrm>
          <a:off x="14401800" y="1283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115388</xdr:rowOff>
    </xdr:from>
    <xdr:to>
      <xdr:col>20</xdr:col>
      <xdr:colOff>209550</xdr:colOff>
      <xdr:row>75</xdr:row>
      <xdr:rowOff>45538</xdr:rowOff>
    </xdr:to>
    <xdr:sp macro="" textlink="">
      <xdr:nvSpPr>
        <xdr:cNvPr id="451" name="円/楕円 450"/>
        <xdr:cNvSpPr/>
      </xdr:nvSpPr>
      <xdr:spPr>
        <a:xfrm>
          <a:off x="13843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55715</xdr:rowOff>
    </xdr:from>
    <xdr:ext cx="762000" cy="259045"/>
    <xdr:sp macro="" textlink="">
      <xdr:nvSpPr>
        <xdr:cNvPr id="452" name="テキスト ボックス 451"/>
        <xdr:cNvSpPr txBox="1"/>
      </xdr:nvSpPr>
      <xdr:spPr>
        <a:xfrm>
          <a:off x="13512800" y="125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3" name="円/楕円 452"/>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4" name="テキスト ボックス 453"/>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北海道西興部村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4197</xdr:rowOff>
    </xdr:from>
    <xdr:to>
      <xdr:col>4</xdr:col>
      <xdr:colOff>1117600</xdr:colOff>
      <xdr:row>14</xdr:row>
      <xdr:rowOff>55488</xdr:rowOff>
    </xdr:to>
    <xdr:cxnSp macro="">
      <xdr:nvCxnSpPr>
        <xdr:cNvPr id="47" name="直線コネクタ 46"/>
        <xdr:cNvCxnSpPr/>
      </xdr:nvCxnSpPr>
      <xdr:spPr bwMode="auto">
        <a:xfrm flipV="1">
          <a:off x="5003800" y="2452122"/>
          <a:ext cx="647700" cy="51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55488</xdr:rowOff>
    </xdr:from>
    <xdr:to>
      <xdr:col>4</xdr:col>
      <xdr:colOff>469900</xdr:colOff>
      <xdr:row>14</xdr:row>
      <xdr:rowOff>74873</xdr:rowOff>
    </xdr:to>
    <xdr:cxnSp macro="">
      <xdr:nvCxnSpPr>
        <xdr:cNvPr id="50" name="直線コネクタ 49"/>
        <xdr:cNvCxnSpPr/>
      </xdr:nvCxnSpPr>
      <xdr:spPr bwMode="auto">
        <a:xfrm flipV="1">
          <a:off x="4305300" y="2503413"/>
          <a:ext cx="698500" cy="1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171434</xdr:rowOff>
    </xdr:from>
    <xdr:ext cx="736600" cy="259045"/>
    <xdr:sp macro="" textlink="">
      <xdr:nvSpPr>
        <xdr:cNvPr id="52" name="テキスト ボックス 51"/>
        <xdr:cNvSpPr txBox="1"/>
      </xdr:nvSpPr>
      <xdr:spPr>
        <a:xfrm>
          <a:off x="4622800" y="2962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74873</xdr:rowOff>
    </xdr:from>
    <xdr:to>
      <xdr:col>3</xdr:col>
      <xdr:colOff>904875</xdr:colOff>
      <xdr:row>14</xdr:row>
      <xdr:rowOff>110135</xdr:rowOff>
    </xdr:to>
    <xdr:cxnSp macro="">
      <xdr:nvCxnSpPr>
        <xdr:cNvPr id="53" name="直線コネクタ 52"/>
        <xdr:cNvCxnSpPr/>
      </xdr:nvCxnSpPr>
      <xdr:spPr bwMode="auto">
        <a:xfrm flipV="1">
          <a:off x="3606800" y="2522798"/>
          <a:ext cx="698500" cy="3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45706</xdr:rowOff>
    </xdr:from>
    <xdr:to>
      <xdr:col>3</xdr:col>
      <xdr:colOff>206375</xdr:colOff>
      <xdr:row>14</xdr:row>
      <xdr:rowOff>110135</xdr:rowOff>
    </xdr:to>
    <xdr:cxnSp macro="">
      <xdr:nvCxnSpPr>
        <xdr:cNvPr id="56" name="直線コネクタ 55"/>
        <xdr:cNvCxnSpPr/>
      </xdr:nvCxnSpPr>
      <xdr:spPr bwMode="auto">
        <a:xfrm>
          <a:off x="2908300" y="2493631"/>
          <a:ext cx="698500" cy="6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124847</xdr:rowOff>
    </xdr:from>
    <xdr:to>
      <xdr:col>5</xdr:col>
      <xdr:colOff>34925</xdr:colOff>
      <xdr:row>14</xdr:row>
      <xdr:rowOff>54997</xdr:rowOff>
    </xdr:to>
    <xdr:sp macro="" textlink="">
      <xdr:nvSpPr>
        <xdr:cNvPr id="66" name="円/楕円 65"/>
        <xdr:cNvSpPr/>
      </xdr:nvSpPr>
      <xdr:spPr bwMode="auto">
        <a:xfrm>
          <a:off x="5600700" y="240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141374</xdr:rowOff>
    </xdr:from>
    <xdr:ext cx="762000" cy="259045"/>
    <xdr:sp macro="" textlink="">
      <xdr:nvSpPr>
        <xdr:cNvPr id="67" name="人口1人当たり決算額の推移該当値テキスト130"/>
        <xdr:cNvSpPr txBox="1"/>
      </xdr:nvSpPr>
      <xdr:spPr>
        <a:xfrm>
          <a:off x="5740400" y="224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449,553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4688</xdr:rowOff>
    </xdr:from>
    <xdr:to>
      <xdr:col>4</xdr:col>
      <xdr:colOff>520700</xdr:colOff>
      <xdr:row>14</xdr:row>
      <xdr:rowOff>106288</xdr:rowOff>
    </xdr:to>
    <xdr:sp macro="" textlink="">
      <xdr:nvSpPr>
        <xdr:cNvPr id="68" name="円/楕円 67"/>
        <xdr:cNvSpPr/>
      </xdr:nvSpPr>
      <xdr:spPr bwMode="auto">
        <a:xfrm>
          <a:off x="4953000" y="245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116465</xdr:rowOff>
    </xdr:from>
    <xdr:ext cx="736600" cy="259045"/>
    <xdr:sp macro="" textlink="">
      <xdr:nvSpPr>
        <xdr:cNvPr id="69" name="テキスト ボックス 68"/>
        <xdr:cNvSpPr txBox="1"/>
      </xdr:nvSpPr>
      <xdr:spPr>
        <a:xfrm>
          <a:off x="4622800" y="222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427,116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24073</xdr:rowOff>
    </xdr:from>
    <xdr:to>
      <xdr:col>3</xdr:col>
      <xdr:colOff>955675</xdr:colOff>
      <xdr:row>14</xdr:row>
      <xdr:rowOff>125673</xdr:rowOff>
    </xdr:to>
    <xdr:sp macro="" textlink="">
      <xdr:nvSpPr>
        <xdr:cNvPr id="70" name="円/楕円 69"/>
        <xdr:cNvSpPr/>
      </xdr:nvSpPr>
      <xdr:spPr bwMode="auto">
        <a:xfrm>
          <a:off x="4254500" y="247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135850</xdr:rowOff>
    </xdr:from>
    <xdr:ext cx="762000" cy="259045"/>
    <xdr:sp macro="" textlink="">
      <xdr:nvSpPr>
        <xdr:cNvPr id="71" name="テキスト ボックス 70"/>
        <xdr:cNvSpPr txBox="1"/>
      </xdr:nvSpPr>
      <xdr:spPr>
        <a:xfrm>
          <a:off x="3924300" y="224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418,636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59335</xdr:rowOff>
    </xdr:from>
    <xdr:to>
      <xdr:col>3</xdr:col>
      <xdr:colOff>257175</xdr:colOff>
      <xdr:row>14</xdr:row>
      <xdr:rowOff>160935</xdr:rowOff>
    </xdr:to>
    <xdr:sp macro="" textlink="">
      <xdr:nvSpPr>
        <xdr:cNvPr id="72" name="円/楕円 71"/>
        <xdr:cNvSpPr/>
      </xdr:nvSpPr>
      <xdr:spPr bwMode="auto">
        <a:xfrm>
          <a:off x="3556000" y="250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171112</xdr:rowOff>
    </xdr:from>
    <xdr:ext cx="762000" cy="259045"/>
    <xdr:sp macro="" textlink="">
      <xdr:nvSpPr>
        <xdr:cNvPr id="73" name="テキスト ボックス 72"/>
        <xdr:cNvSpPr txBox="1"/>
      </xdr:nvSpPr>
      <xdr:spPr>
        <a:xfrm>
          <a:off x="3225800" y="227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403,211</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166356</xdr:rowOff>
    </xdr:from>
    <xdr:to>
      <xdr:col>2</xdr:col>
      <xdr:colOff>692150</xdr:colOff>
      <xdr:row>14</xdr:row>
      <xdr:rowOff>96506</xdr:rowOff>
    </xdr:to>
    <xdr:sp macro="" textlink="">
      <xdr:nvSpPr>
        <xdr:cNvPr id="74" name="円/楕円 73"/>
        <xdr:cNvSpPr/>
      </xdr:nvSpPr>
      <xdr:spPr bwMode="auto">
        <a:xfrm>
          <a:off x="2857500" y="244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106683</xdr:rowOff>
    </xdr:from>
    <xdr:ext cx="762000" cy="259045"/>
    <xdr:sp macro="" textlink="">
      <xdr:nvSpPr>
        <xdr:cNvPr id="75" name="テキスト ボックス 74"/>
        <xdr:cNvSpPr txBox="1"/>
      </xdr:nvSpPr>
      <xdr:spPr>
        <a:xfrm>
          <a:off x="2527300" y="221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63124</xdr:rowOff>
    </xdr:from>
    <xdr:to>
      <xdr:col>4</xdr:col>
      <xdr:colOff>1117600</xdr:colOff>
      <xdr:row>34</xdr:row>
      <xdr:rowOff>188987</xdr:rowOff>
    </xdr:to>
    <xdr:cxnSp macro="">
      <xdr:nvCxnSpPr>
        <xdr:cNvPr id="106" name="直線コネクタ 105"/>
        <xdr:cNvCxnSpPr/>
      </xdr:nvCxnSpPr>
      <xdr:spPr bwMode="auto">
        <a:xfrm flipV="1">
          <a:off x="5003800" y="6330574"/>
          <a:ext cx="647700" cy="12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138689</xdr:rowOff>
    </xdr:from>
    <xdr:ext cx="762000" cy="259045"/>
    <xdr:sp macro="" textlink="">
      <xdr:nvSpPr>
        <xdr:cNvPr id="107" name="人口1人当たり決算額の推移平均値テキスト445"/>
        <xdr:cNvSpPr txBox="1"/>
      </xdr:nvSpPr>
      <xdr:spPr>
        <a:xfrm>
          <a:off x="5740400" y="674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188987</xdr:rowOff>
    </xdr:from>
    <xdr:to>
      <xdr:col>4</xdr:col>
      <xdr:colOff>469900</xdr:colOff>
      <xdr:row>34</xdr:row>
      <xdr:rowOff>270506</xdr:rowOff>
    </xdr:to>
    <xdr:cxnSp macro="">
      <xdr:nvCxnSpPr>
        <xdr:cNvPr id="109" name="直線コネクタ 108"/>
        <xdr:cNvCxnSpPr/>
      </xdr:nvCxnSpPr>
      <xdr:spPr bwMode="auto">
        <a:xfrm flipV="1">
          <a:off x="4305300" y="6456437"/>
          <a:ext cx="698500" cy="8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1" name="テキスト ボックス 110"/>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270506</xdr:rowOff>
    </xdr:from>
    <xdr:to>
      <xdr:col>3</xdr:col>
      <xdr:colOff>904875</xdr:colOff>
      <xdr:row>34</xdr:row>
      <xdr:rowOff>277327</xdr:rowOff>
    </xdr:to>
    <xdr:cxnSp macro="">
      <xdr:nvCxnSpPr>
        <xdr:cNvPr id="112" name="直線コネクタ 111"/>
        <xdr:cNvCxnSpPr/>
      </xdr:nvCxnSpPr>
      <xdr:spPr bwMode="auto">
        <a:xfrm flipV="1">
          <a:off x="3606800" y="6537956"/>
          <a:ext cx="698500" cy="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4" name="テキスト ボックス 113"/>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43671</xdr:rowOff>
    </xdr:from>
    <xdr:to>
      <xdr:col>3</xdr:col>
      <xdr:colOff>206375</xdr:colOff>
      <xdr:row>34</xdr:row>
      <xdr:rowOff>277327</xdr:rowOff>
    </xdr:to>
    <xdr:cxnSp macro="">
      <xdr:nvCxnSpPr>
        <xdr:cNvPr id="115" name="直線コネクタ 114"/>
        <xdr:cNvCxnSpPr/>
      </xdr:nvCxnSpPr>
      <xdr:spPr bwMode="auto">
        <a:xfrm>
          <a:off x="2908300" y="6311121"/>
          <a:ext cx="698500" cy="23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12324</xdr:rowOff>
    </xdr:from>
    <xdr:to>
      <xdr:col>5</xdr:col>
      <xdr:colOff>34925</xdr:colOff>
      <xdr:row>34</xdr:row>
      <xdr:rowOff>113924</xdr:rowOff>
    </xdr:to>
    <xdr:sp macro="" textlink="">
      <xdr:nvSpPr>
        <xdr:cNvPr id="125" name="円/楕円 124"/>
        <xdr:cNvSpPr/>
      </xdr:nvSpPr>
      <xdr:spPr bwMode="auto">
        <a:xfrm>
          <a:off x="5600700" y="627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301901</xdr:rowOff>
    </xdr:from>
    <xdr:ext cx="762000" cy="259045"/>
    <xdr:sp macro="" textlink="">
      <xdr:nvSpPr>
        <xdr:cNvPr id="126" name="人口1人当たり決算額の推移該当値テキスト445"/>
        <xdr:cNvSpPr txBox="1"/>
      </xdr:nvSpPr>
      <xdr:spPr>
        <a:xfrm>
          <a:off x="5740400" y="622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151,471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138187</xdr:rowOff>
    </xdr:from>
    <xdr:to>
      <xdr:col>4</xdr:col>
      <xdr:colOff>520700</xdr:colOff>
      <xdr:row>34</xdr:row>
      <xdr:rowOff>239787</xdr:rowOff>
    </xdr:to>
    <xdr:sp macro="" textlink="">
      <xdr:nvSpPr>
        <xdr:cNvPr id="127" name="円/楕円 126"/>
        <xdr:cNvSpPr/>
      </xdr:nvSpPr>
      <xdr:spPr bwMode="auto">
        <a:xfrm>
          <a:off x="4953000" y="640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249964</xdr:rowOff>
    </xdr:from>
    <xdr:ext cx="736600" cy="259045"/>
    <xdr:sp macro="" textlink="">
      <xdr:nvSpPr>
        <xdr:cNvPr id="128" name="テキスト ボックス 127"/>
        <xdr:cNvSpPr txBox="1"/>
      </xdr:nvSpPr>
      <xdr:spPr>
        <a:xfrm>
          <a:off x="4622800" y="617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123,942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219706</xdr:rowOff>
    </xdr:from>
    <xdr:to>
      <xdr:col>3</xdr:col>
      <xdr:colOff>955675</xdr:colOff>
      <xdr:row>34</xdr:row>
      <xdr:rowOff>321306</xdr:rowOff>
    </xdr:to>
    <xdr:sp macro="" textlink="">
      <xdr:nvSpPr>
        <xdr:cNvPr id="129" name="円/楕円 128"/>
        <xdr:cNvSpPr/>
      </xdr:nvSpPr>
      <xdr:spPr bwMode="auto">
        <a:xfrm>
          <a:off x="4254500" y="648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331483</xdr:rowOff>
    </xdr:from>
    <xdr:ext cx="762000" cy="259045"/>
    <xdr:sp macro="" textlink="">
      <xdr:nvSpPr>
        <xdr:cNvPr id="130" name="テキスト ボックス 129"/>
        <xdr:cNvSpPr txBox="1"/>
      </xdr:nvSpPr>
      <xdr:spPr>
        <a:xfrm>
          <a:off x="3924300" y="625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226527</xdr:rowOff>
    </xdr:from>
    <xdr:to>
      <xdr:col>3</xdr:col>
      <xdr:colOff>257175</xdr:colOff>
      <xdr:row>34</xdr:row>
      <xdr:rowOff>328127</xdr:rowOff>
    </xdr:to>
    <xdr:sp macro="" textlink="">
      <xdr:nvSpPr>
        <xdr:cNvPr id="131" name="円/楕円 130"/>
        <xdr:cNvSpPr/>
      </xdr:nvSpPr>
      <xdr:spPr bwMode="auto">
        <a:xfrm>
          <a:off x="3556000" y="649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338304</xdr:rowOff>
    </xdr:from>
    <xdr:ext cx="762000" cy="259045"/>
    <xdr:sp macro="" textlink="">
      <xdr:nvSpPr>
        <xdr:cNvPr id="132" name="テキスト ボックス 131"/>
        <xdr:cNvSpPr txBox="1"/>
      </xdr:nvSpPr>
      <xdr:spPr>
        <a:xfrm>
          <a:off x="3225800" y="626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335771</xdr:rowOff>
    </xdr:from>
    <xdr:to>
      <xdr:col>2</xdr:col>
      <xdr:colOff>692150</xdr:colOff>
      <xdr:row>34</xdr:row>
      <xdr:rowOff>94471</xdr:rowOff>
    </xdr:to>
    <xdr:sp macro="" textlink="">
      <xdr:nvSpPr>
        <xdr:cNvPr id="133" name="円/楕円 132"/>
        <xdr:cNvSpPr/>
      </xdr:nvSpPr>
      <xdr:spPr bwMode="auto">
        <a:xfrm>
          <a:off x="2857500" y="626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104648</xdr:rowOff>
    </xdr:from>
    <xdr:ext cx="762000" cy="259045"/>
    <xdr:sp macro="" textlink="">
      <xdr:nvSpPr>
        <xdr:cNvPr id="134" name="テキスト ボックス 133"/>
        <xdr:cNvSpPr txBox="1"/>
      </xdr:nvSpPr>
      <xdr:spPr>
        <a:xfrm>
          <a:off x="2527300" y="60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54050</xdr:rowOff>
    </xdr:from>
    <xdr:to>
      <xdr:col>6</xdr:col>
      <xdr:colOff>511175</xdr:colOff>
      <xdr:row>34</xdr:row>
      <xdr:rowOff>151003</xdr:rowOff>
    </xdr:to>
    <xdr:cxnSp macro="">
      <xdr:nvCxnSpPr>
        <xdr:cNvPr id="63" name="直線コネクタ 62"/>
        <xdr:cNvCxnSpPr/>
      </xdr:nvCxnSpPr>
      <xdr:spPr>
        <a:xfrm flipV="1">
          <a:off x="3797300" y="5883350"/>
          <a:ext cx="838200" cy="9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147887</xdr:rowOff>
    </xdr:from>
    <xdr:to>
      <xdr:col>5</xdr:col>
      <xdr:colOff>358775</xdr:colOff>
      <xdr:row>34</xdr:row>
      <xdr:rowOff>151003</xdr:rowOff>
    </xdr:to>
    <xdr:cxnSp macro="">
      <xdr:nvCxnSpPr>
        <xdr:cNvPr id="66" name="直線コネクタ 65"/>
        <xdr:cNvCxnSpPr/>
      </xdr:nvCxnSpPr>
      <xdr:spPr>
        <a:xfrm>
          <a:off x="2908300" y="597718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159159</xdr:rowOff>
    </xdr:from>
    <xdr:ext cx="599010" cy="259045"/>
    <xdr:sp macro="" textlink="">
      <xdr:nvSpPr>
        <xdr:cNvPr id="68" name="テキスト ボックス 67"/>
        <xdr:cNvSpPr txBox="1"/>
      </xdr:nvSpPr>
      <xdr:spPr>
        <a:xfrm>
          <a:off x="3497794" y="650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147887</xdr:rowOff>
    </xdr:from>
    <xdr:to>
      <xdr:col>4</xdr:col>
      <xdr:colOff>155575</xdr:colOff>
      <xdr:row>34</xdr:row>
      <xdr:rowOff>161740</xdr:rowOff>
    </xdr:to>
    <xdr:cxnSp macro="">
      <xdr:nvCxnSpPr>
        <xdr:cNvPr id="69" name="直線コネクタ 68"/>
        <xdr:cNvCxnSpPr/>
      </xdr:nvCxnSpPr>
      <xdr:spPr>
        <a:xfrm flipV="1">
          <a:off x="2019300" y="5977187"/>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161507</xdr:rowOff>
    </xdr:from>
    <xdr:ext cx="599010" cy="259045"/>
    <xdr:sp macro="" textlink="">
      <xdr:nvSpPr>
        <xdr:cNvPr id="71" name="テキスト ボックス 70"/>
        <xdr:cNvSpPr txBox="1"/>
      </xdr:nvSpPr>
      <xdr:spPr>
        <a:xfrm>
          <a:off x="2608794" y="6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136114</xdr:rowOff>
    </xdr:from>
    <xdr:to>
      <xdr:col>2</xdr:col>
      <xdr:colOff>638175</xdr:colOff>
      <xdr:row>34</xdr:row>
      <xdr:rowOff>161740</xdr:rowOff>
    </xdr:to>
    <xdr:cxnSp macro="">
      <xdr:nvCxnSpPr>
        <xdr:cNvPr id="72" name="直線コネクタ 71"/>
        <xdr:cNvCxnSpPr/>
      </xdr:nvCxnSpPr>
      <xdr:spPr>
        <a:xfrm>
          <a:off x="1130300" y="5965414"/>
          <a:ext cx="889000" cy="2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10644</xdr:rowOff>
    </xdr:from>
    <xdr:ext cx="599010" cy="259045"/>
    <xdr:sp macro="" textlink="">
      <xdr:nvSpPr>
        <xdr:cNvPr id="74" name="テキスト ボックス 73"/>
        <xdr:cNvSpPr txBox="1"/>
      </xdr:nvSpPr>
      <xdr:spPr>
        <a:xfrm>
          <a:off x="1719794" y="6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10187</xdr:rowOff>
    </xdr:from>
    <xdr:ext cx="599010" cy="259045"/>
    <xdr:sp macro="" textlink="">
      <xdr:nvSpPr>
        <xdr:cNvPr id="76" name="テキスト ボックス 75"/>
        <xdr:cNvSpPr txBox="1"/>
      </xdr:nvSpPr>
      <xdr:spPr>
        <a:xfrm>
          <a:off x="830794" y="6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3250</xdr:rowOff>
    </xdr:from>
    <xdr:to>
      <xdr:col>6</xdr:col>
      <xdr:colOff>561975</xdr:colOff>
      <xdr:row>34</xdr:row>
      <xdr:rowOff>104850</xdr:rowOff>
    </xdr:to>
    <xdr:sp macro="" textlink="">
      <xdr:nvSpPr>
        <xdr:cNvPr id="82" name="円/楕円 81"/>
        <xdr:cNvSpPr/>
      </xdr:nvSpPr>
      <xdr:spPr>
        <a:xfrm>
          <a:off x="4584700" y="58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26127</xdr:rowOff>
    </xdr:from>
    <xdr:ext cx="599010" cy="259045"/>
    <xdr:sp macro="" textlink="">
      <xdr:nvSpPr>
        <xdr:cNvPr id="83" name="人件費該当値テキスト"/>
        <xdr:cNvSpPr txBox="1"/>
      </xdr:nvSpPr>
      <xdr:spPr>
        <a:xfrm>
          <a:off x="4686300" y="568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100203</xdr:rowOff>
    </xdr:from>
    <xdr:to>
      <xdr:col>5</xdr:col>
      <xdr:colOff>409575</xdr:colOff>
      <xdr:row>35</xdr:row>
      <xdr:rowOff>30353</xdr:rowOff>
    </xdr:to>
    <xdr:sp macro="" textlink="">
      <xdr:nvSpPr>
        <xdr:cNvPr id="84" name="円/楕円 83"/>
        <xdr:cNvSpPr/>
      </xdr:nvSpPr>
      <xdr:spPr>
        <a:xfrm>
          <a:off x="3746500" y="59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46880</xdr:rowOff>
    </xdr:from>
    <xdr:ext cx="599010" cy="259045"/>
    <xdr:sp macro="" textlink="">
      <xdr:nvSpPr>
        <xdr:cNvPr id="85" name="テキスト ボックス 84"/>
        <xdr:cNvSpPr txBox="1"/>
      </xdr:nvSpPr>
      <xdr:spPr>
        <a:xfrm>
          <a:off x="3497794" y="570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346,539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97087</xdr:rowOff>
    </xdr:from>
    <xdr:to>
      <xdr:col>4</xdr:col>
      <xdr:colOff>206375</xdr:colOff>
      <xdr:row>35</xdr:row>
      <xdr:rowOff>27237</xdr:rowOff>
    </xdr:to>
    <xdr:sp macro="" textlink="">
      <xdr:nvSpPr>
        <xdr:cNvPr id="86" name="円/楕円 85"/>
        <xdr:cNvSpPr/>
      </xdr:nvSpPr>
      <xdr:spPr>
        <a:xfrm>
          <a:off x="2857500" y="59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43764</xdr:rowOff>
    </xdr:from>
    <xdr:ext cx="599010" cy="259045"/>
    <xdr:sp macro="" textlink="">
      <xdr:nvSpPr>
        <xdr:cNvPr id="87" name="テキスト ボックス 86"/>
        <xdr:cNvSpPr txBox="1"/>
      </xdr:nvSpPr>
      <xdr:spPr>
        <a:xfrm>
          <a:off x="2608794" y="570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347,493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110940</xdr:rowOff>
    </xdr:from>
    <xdr:to>
      <xdr:col>3</xdr:col>
      <xdr:colOff>3175</xdr:colOff>
      <xdr:row>35</xdr:row>
      <xdr:rowOff>41090</xdr:rowOff>
    </xdr:to>
    <xdr:sp macro="" textlink="">
      <xdr:nvSpPr>
        <xdr:cNvPr id="88" name="円/楕円 87"/>
        <xdr:cNvSpPr/>
      </xdr:nvSpPr>
      <xdr:spPr>
        <a:xfrm>
          <a:off x="1968500" y="59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57617</xdr:rowOff>
    </xdr:from>
    <xdr:ext cx="599010" cy="259045"/>
    <xdr:sp macro="" textlink="">
      <xdr:nvSpPr>
        <xdr:cNvPr id="89" name="テキスト ボックス 88"/>
        <xdr:cNvSpPr txBox="1"/>
      </xdr:nvSpPr>
      <xdr:spPr>
        <a:xfrm>
          <a:off x="1719794" y="571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343,251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85314</xdr:rowOff>
    </xdr:from>
    <xdr:to>
      <xdr:col>1</xdr:col>
      <xdr:colOff>485775</xdr:colOff>
      <xdr:row>35</xdr:row>
      <xdr:rowOff>15464</xdr:rowOff>
    </xdr:to>
    <xdr:sp macro="" textlink="">
      <xdr:nvSpPr>
        <xdr:cNvPr id="90" name="円/楕円 89"/>
        <xdr:cNvSpPr/>
      </xdr:nvSpPr>
      <xdr:spPr>
        <a:xfrm>
          <a:off x="1079500" y="59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31991</xdr:rowOff>
    </xdr:from>
    <xdr:ext cx="599010" cy="259045"/>
    <xdr:sp macro="" textlink="">
      <xdr:nvSpPr>
        <xdr:cNvPr id="91" name="テキスト ボックス 90"/>
        <xdr:cNvSpPr txBox="1"/>
      </xdr:nvSpPr>
      <xdr:spPr>
        <a:xfrm>
          <a:off x="830794" y="568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75716</xdr:rowOff>
    </xdr:from>
    <xdr:to>
      <xdr:col>6</xdr:col>
      <xdr:colOff>511175</xdr:colOff>
      <xdr:row>57</xdr:row>
      <xdr:rowOff>102963</xdr:rowOff>
    </xdr:to>
    <xdr:cxnSp macro="">
      <xdr:nvCxnSpPr>
        <xdr:cNvPr id="122" name="直線コネクタ 121"/>
        <xdr:cNvCxnSpPr/>
      </xdr:nvCxnSpPr>
      <xdr:spPr>
        <a:xfrm flipV="1">
          <a:off x="3797300" y="9848366"/>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102963</xdr:rowOff>
    </xdr:from>
    <xdr:to>
      <xdr:col>5</xdr:col>
      <xdr:colOff>358775</xdr:colOff>
      <xdr:row>57</xdr:row>
      <xdr:rowOff>120697</xdr:rowOff>
    </xdr:to>
    <xdr:cxnSp macro="">
      <xdr:nvCxnSpPr>
        <xdr:cNvPr id="125" name="直線コネクタ 124"/>
        <xdr:cNvCxnSpPr/>
      </xdr:nvCxnSpPr>
      <xdr:spPr>
        <a:xfrm flipV="1">
          <a:off x="2908300" y="9875613"/>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96678</xdr:rowOff>
    </xdr:from>
    <xdr:to>
      <xdr:col>4</xdr:col>
      <xdr:colOff>155575</xdr:colOff>
      <xdr:row>57</xdr:row>
      <xdr:rowOff>120697</xdr:rowOff>
    </xdr:to>
    <xdr:cxnSp macro="">
      <xdr:nvCxnSpPr>
        <xdr:cNvPr id="128" name="直線コネクタ 127"/>
        <xdr:cNvCxnSpPr/>
      </xdr:nvCxnSpPr>
      <xdr:spPr>
        <a:xfrm>
          <a:off x="2019300" y="9869328"/>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81337</xdr:rowOff>
    </xdr:from>
    <xdr:to>
      <xdr:col>2</xdr:col>
      <xdr:colOff>638175</xdr:colOff>
      <xdr:row>57</xdr:row>
      <xdr:rowOff>96678</xdr:rowOff>
    </xdr:to>
    <xdr:cxnSp macro="">
      <xdr:nvCxnSpPr>
        <xdr:cNvPr id="131" name="直線コネクタ 130"/>
        <xdr:cNvCxnSpPr/>
      </xdr:nvCxnSpPr>
      <xdr:spPr>
        <a:xfrm>
          <a:off x="1130300" y="9853987"/>
          <a:ext cx="889000" cy="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24916</xdr:rowOff>
    </xdr:from>
    <xdr:to>
      <xdr:col>6</xdr:col>
      <xdr:colOff>561975</xdr:colOff>
      <xdr:row>57</xdr:row>
      <xdr:rowOff>126516</xdr:rowOff>
    </xdr:to>
    <xdr:sp macro="" textlink="">
      <xdr:nvSpPr>
        <xdr:cNvPr id="141" name="円/楕円 140"/>
        <xdr:cNvSpPr/>
      </xdr:nvSpPr>
      <xdr:spPr>
        <a:xfrm>
          <a:off x="4584700" y="97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47793</xdr:rowOff>
    </xdr:from>
    <xdr:ext cx="599010" cy="259045"/>
    <xdr:sp macro="" textlink="">
      <xdr:nvSpPr>
        <xdr:cNvPr id="142" name="物件費該当値テキスト"/>
        <xdr:cNvSpPr txBox="1"/>
      </xdr:nvSpPr>
      <xdr:spPr>
        <a:xfrm>
          <a:off x="4686300" y="964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52163</xdr:rowOff>
    </xdr:from>
    <xdr:to>
      <xdr:col>5</xdr:col>
      <xdr:colOff>409575</xdr:colOff>
      <xdr:row>57</xdr:row>
      <xdr:rowOff>153763</xdr:rowOff>
    </xdr:to>
    <xdr:sp macro="" textlink="">
      <xdr:nvSpPr>
        <xdr:cNvPr id="143" name="円/楕円 142"/>
        <xdr:cNvSpPr/>
      </xdr:nvSpPr>
      <xdr:spPr>
        <a:xfrm>
          <a:off x="3746500" y="98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144890</xdr:rowOff>
    </xdr:from>
    <xdr:ext cx="599010" cy="259045"/>
    <xdr:sp macro="" textlink="">
      <xdr:nvSpPr>
        <xdr:cNvPr id="144" name="テキスト ボックス 143"/>
        <xdr:cNvSpPr txBox="1"/>
      </xdr:nvSpPr>
      <xdr:spPr>
        <a:xfrm>
          <a:off x="3497794" y="991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69897</xdr:rowOff>
    </xdr:from>
    <xdr:to>
      <xdr:col>4</xdr:col>
      <xdr:colOff>206375</xdr:colOff>
      <xdr:row>58</xdr:row>
      <xdr:rowOff>47</xdr:rowOff>
    </xdr:to>
    <xdr:sp macro="" textlink="">
      <xdr:nvSpPr>
        <xdr:cNvPr id="145" name="円/楕円 144"/>
        <xdr:cNvSpPr/>
      </xdr:nvSpPr>
      <xdr:spPr>
        <a:xfrm>
          <a:off x="2857500" y="98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162624</xdr:rowOff>
    </xdr:from>
    <xdr:ext cx="599010" cy="259045"/>
    <xdr:sp macro="" textlink="">
      <xdr:nvSpPr>
        <xdr:cNvPr id="146" name="テキスト ボックス 145"/>
        <xdr:cNvSpPr txBox="1"/>
      </xdr:nvSpPr>
      <xdr:spPr>
        <a:xfrm>
          <a:off x="2608794" y="993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196,638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45878</xdr:rowOff>
    </xdr:from>
    <xdr:to>
      <xdr:col>3</xdr:col>
      <xdr:colOff>3175</xdr:colOff>
      <xdr:row>57</xdr:row>
      <xdr:rowOff>147478</xdr:rowOff>
    </xdr:to>
    <xdr:sp macro="" textlink="">
      <xdr:nvSpPr>
        <xdr:cNvPr id="147" name="円/楕円 146"/>
        <xdr:cNvSpPr/>
      </xdr:nvSpPr>
      <xdr:spPr>
        <a:xfrm>
          <a:off x="1968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164005</xdr:rowOff>
    </xdr:from>
    <xdr:ext cx="599010" cy="259045"/>
    <xdr:sp macro="" textlink="">
      <xdr:nvSpPr>
        <xdr:cNvPr id="148" name="テキスト ボックス 147"/>
        <xdr:cNvSpPr txBox="1"/>
      </xdr:nvSpPr>
      <xdr:spPr>
        <a:xfrm>
          <a:off x="1719794" y="959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30537</xdr:rowOff>
    </xdr:from>
    <xdr:to>
      <xdr:col>1</xdr:col>
      <xdr:colOff>485775</xdr:colOff>
      <xdr:row>57</xdr:row>
      <xdr:rowOff>132137</xdr:rowOff>
    </xdr:to>
    <xdr:sp macro="" textlink="">
      <xdr:nvSpPr>
        <xdr:cNvPr id="149" name="円/楕円 148"/>
        <xdr:cNvSpPr/>
      </xdr:nvSpPr>
      <xdr:spPr>
        <a:xfrm>
          <a:off x="1079500" y="980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148664</xdr:rowOff>
    </xdr:from>
    <xdr:ext cx="599010" cy="259045"/>
    <xdr:sp macro="" textlink="">
      <xdr:nvSpPr>
        <xdr:cNvPr id="150" name="テキスト ボックス 149"/>
        <xdr:cNvSpPr txBox="1"/>
      </xdr:nvSpPr>
      <xdr:spPr>
        <a:xfrm>
          <a:off x="830794" y="957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48920</xdr:rowOff>
    </xdr:from>
    <xdr:to>
      <xdr:col>6</xdr:col>
      <xdr:colOff>511175</xdr:colOff>
      <xdr:row>71</xdr:row>
      <xdr:rowOff>93446</xdr:rowOff>
    </xdr:to>
    <xdr:cxnSp macro="">
      <xdr:nvCxnSpPr>
        <xdr:cNvPr id="179" name="直線コネクタ 178"/>
        <xdr:cNvCxnSpPr/>
      </xdr:nvCxnSpPr>
      <xdr:spPr>
        <a:xfrm flipV="1">
          <a:off x="3797300" y="12221870"/>
          <a:ext cx="838200" cy="4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93446</xdr:rowOff>
    </xdr:from>
    <xdr:to>
      <xdr:col>5</xdr:col>
      <xdr:colOff>358775</xdr:colOff>
      <xdr:row>71</xdr:row>
      <xdr:rowOff>97244</xdr:rowOff>
    </xdr:to>
    <xdr:cxnSp macro="">
      <xdr:nvCxnSpPr>
        <xdr:cNvPr id="182" name="直線コネクタ 181"/>
        <xdr:cNvCxnSpPr/>
      </xdr:nvCxnSpPr>
      <xdr:spPr>
        <a:xfrm flipV="1">
          <a:off x="2908300" y="12266396"/>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26573</xdr:rowOff>
    </xdr:from>
    <xdr:ext cx="534377" cy="259045"/>
    <xdr:sp macro="" textlink="">
      <xdr:nvSpPr>
        <xdr:cNvPr id="184" name="テキスト ボックス 183"/>
        <xdr:cNvSpPr txBox="1"/>
      </xdr:nvSpPr>
      <xdr:spPr>
        <a:xfrm>
          <a:off x="3530111" y="133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97244</xdr:rowOff>
    </xdr:from>
    <xdr:to>
      <xdr:col>4</xdr:col>
      <xdr:colOff>155575</xdr:colOff>
      <xdr:row>72</xdr:row>
      <xdr:rowOff>113182</xdr:rowOff>
    </xdr:to>
    <xdr:cxnSp macro="">
      <xdr:nvCxnSpPr>
        <xdr:cNvPr id="185" name="直線コネクタ 184"/>
        <xdr:cNvCxnSpPr/>
      </xdr:nvCxnSpPr>
      <xdr:spPr>
        <a:xfrm flipV="1">
          <a:off x="2019300" y="12270194"/>
          <a:ext cx="889000" cy="18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16857</xdr:rowOff>
    </xdr:from>
    <xdr:ext cx="534377" cy="259045"/>
    <xdr:sp macro="" textlink="">
      <xdr:nvSpPr>
        <xdr:cNvPr id="187" name="テキスト ボックス 186"/>
        <xdr:cNvSpPr txBox="1"/>
      </xdr:nvSpPr>
      <xdr:spPr>
        <a:xfrm>
          <a:off x="2641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113182</xdr:rowOff>
    </xdr:from>
    <xdr:to>
      <xdr:col>2</xdr:col>
      <xdr:colOff>638175</xdr:colOff>
      <xdr:row>75</xdr:row>
      <xdr:rowOff>43904</xdr:rowOff>
    </xdr:to>
    <xdr:cxnSp macro="">
      <xdr:nvCxnSpPr>
        <xdr:cNvPr id="188" name="直線コネクタ 187"/>
        <xdr:cNvCxnSpPr/>
      </xdr:nvCxnSpPr>
      <xdr:spPr>
        <a:xfrm flipV="1">
          <a:off x="1130300" y="12457582"/>
          <a:ext cx="889000" cy="4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38816</xdr:rowOff>
    </xdr:from>
    <xdr:ext cx="534377" cy="259045"/>
    <xdr:sp macro="" textlink="">
      <xdr:nvSpPr>
        <xdr:cNvPr id="190" name="テキスト ボックス 189"/>
        <xdr:cNvSpPr txBox="1"/>
      </xdr:nvSpPr>
      <xdr:spPr>
        <a:xfrm>
          <a:off x="1752111" y="134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58907</xdr:rowOff>
    </xdr:from>
    <xdr:ext cx="534377" cy="259045"/>
    <xdr:sp macro="" textlink="">
      <xdr:nvSpPr>
        <xdr:cNvPr id="192" name="テキスト ボックス 191"/>
        <xdr:cNvSpPr txBox="1"/>
      </xdr:nvSpPr>
      <xdr:spPr>
        <a:xfrm>
          <a:off x="863111" y="134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169570</xdr:rowOff>
    </xdr:from>
    <xdr:to>
      <xdr:col>6</xdr:col>
      <xdr:colOff>561975</xdr:colOff>
      <xdr:row>71</xdr:row>
      <xdr:rowOff>99720</xdr:rowOff>
    </xdr:to>
    <xdr:sp macro="" textlink="">
      <xdr:nvSpPr>
        <xdr:cNvPr id="198" name="円/楕円 197"/>
        <xdr:cNvSpPr/>
      </xdr:nvSpPr>
      <xdr:spPr>
        <a:xfrm>
          <a:off x="4584700" y="121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20997</xdr:rowOff>
    </xdr:from>
    <xdr:ext cx="599010" cy="259045"/>
    <xdr:sp macro="" textlink="">
      <xdr:nvSpPr>
        <xdr:cNvPr id="199" name="維持補修費該当値テキスト"/>
        <xdr:cNvSpPr txBox="1"/>
      </xdr:nvSpPr>
      <xdr:spPr>
        <a:xfrm>
          <a:off x="4686300" y="1202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107,648</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42646</xdr:rowOff>
    </xdr:from>
    <xdr:to>
      <xdr:col>5</xdr:col>
      <xdr:colOff>409575</xdr:colOff>
      <xdr:row>71</xdr:row>
      <xdr:rowOff>144246</xdr:rowOff>
    </xdr:to>
    <xdr:sp macro="" textlink="">
      <xdr:nvSpPr>
        <xdr:cNvPr id="200" name="円/楕円 199"/>
        <xdr:cNvSpPr/>
      </xdr:nvSpPr>
      <xdr:spPr>
        <a:xfrm>
          <a:off x="3746500" y="122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160773</xdr:rowOff>
    </xdr:from>
    <xdr:ext cx="599010" cy="259045"/>
    <xdr:sp macro="" textlink="">
      <xdr:nvSpPr>
        <xdr:cNvPr id="201" name="テキスト ボックス 200"/>
        <xdr:cNvSpPr txBox="1"/>
      </xdr:nvSpPr>
      <xdr:spPr>
        <a:xfrm>
          <a:off x="3497794" y="119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104,142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46444</xdr:rowOff>
    </xdr:from>
    <xdr:to>
      <xdr:col>4</xdr:col>
      <xdr:colOff>206375</xdr:colOff>
      <xdr:row>71</xdr:row>
      <xdr:rowOff>148044</xdr:rowOff>
    </xdr:to>
    <xdr:sp macro="" textlink="">
      <xdr:nvSpPr>
        <xdr:cNvPr id="202" name="円/楕円 201"/>
        <xdr:cNvSpPr/>
      </xdr:nvSpPr>
      <xdr:spPr>
        <a:xfrm>
          <a:off x="2857500" y="122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164571</xdr:rowOff>
    </xdr:from>
    <xdr:ext cx="599010" cy="259045"/>
    <xdr:sp macro="" textlink="">
      <xdr:nvSpPr>
        <xdr:cNvPr id="203" name="テキスト ボックス 202"/>
        <xdr:cNvSpPr txBox="1"/>
      </xdr:nvSpPr>
      <xdr:spPr>
        <a:xfrm>
          <a:off x="2608794" y="119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62382</xdr:rowOff>
    </xdr:from>
    <xdr:to>
      <xdr:col>3</xdr:col>
      <xdr:colOff>3175</xdr:colOff>
      <xdr:row>72</xdr:row>
      <xdr:rowOff>163982</xdr:rowOff>
    </xdr:to>
    <xdr:sp macro="" textlink="">
      <xdr:nvSpPr>
        <xdr:cNvPr id="204" name="円/楕円 203"/>
        <xdr:cNvSpPr/>
      </xdr:nvSpPr>
      <xdr:spPr>
        <a:xfrm>
          <a:off x="1968500" y="124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9059</xdr:rowOff>
    </xdr:from>
    <xdr:ext cx="534377" cy="259045"/>
    <xdr:sp macro="" textlink="">
      <xdr:nvSpPr>
        <xdr:cNvPr id="205" name="テキスト ボックス 204"/>
        <xdr:cNvSpPr txBox="1"/>
      </xdr:nvSpPr>
      <xdr:spPr>
        <a:xfrm>
          <a:off x="1752111" y="121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89,088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164554</xdr:rowOff>
    </xdr:from>
    <xdr:to>
      <xdr:col>1</xdr:col>
      <xdr:colOff>485775</xdr:colOff>
      <xdr:row>75</xdr:row>
      <xdr:rowOff>94704</xdr:rowOff>
    </xdr:to>
    <xdr:sp macro="" textlink="">
      <xdr:nvSpPr>
        <xdr:cNvPr id="206" name="円/楕円 205"/>
        <xdr:cNvSpPr/>
      </xdr:nvSpPr>
      <xdr:spPr>
        <a:xfrm>
          <a:off x="1079500" y="128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111231</xdr:rowOff>
    </xdr:from>
    <xdr:ext cx="534377" cy="259045"/>
    <xdr:sp macro="" textlink="">
      <xdr:nvSpPr>
        <xdr:cNvPr id="207" name="テキスト ボックス 206"/>
        <xdr:cNvSpPr txBox="1"/>
      </xdr:nvSpPr>
      <xdr:spPr>
        <a:xfrm>
          <a:off x="863111" y="126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8015</xdr:rowOff>
    </xdr:from>
    <xdr:to>
      <xdr:col>6</xdr:col>
      <xdr:colOff>511175</xdr:colOff>
      <xdr:row>97</xdr:row>
      <xdr:rowOff>145579</xdr:rowOff>
    </xdr:to>
    <xdr:cxnSp macro="">
      <xdr:nvCxnSpPr>
        <xdr:cNvPr id="239" name="直線コネクタ 238"/>
        <xdr:cNvCxnSpPr/>
      </xdr:nvCxnSpPr>
      <xdr:spPr>
        <a:xfrm flipV="1">
          <a:off x="3797300" y="16638665"/>
          <a:ext cx="8382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58187</xdr:rowOff>
    </xdr:from>
    <xdr:to>
      <xdr:col>5</xdr:col>
      <xdr:colOff>358775</xdr:colOff>
      <xdr:row>97</xdr:row>
      <xdr:rowOff>145579</xdr:rowOff>
    </xdr:to>
    <xdr:cxnSp macro="">
      <xdr:nvCxnSpPr>
        <xdr:cNvPr id="242" name="直線コネクタ 241"/>
        <xdr:cNvCxnSpPr/>
      </xdr:nvCxnSpPr>
      <xdr:spPr>
        <a:xfrm>
          <a:off x="2908300" y="16688837"/>
          <a:ext cx="889000" cy="8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4" name="テキスト ボックス 243"/>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58187</xdr:rowOff>
    </xdr:from>
    <xdr:to>
      <xdr:col>4</xdr:col>
      <xdr:colOff>155575</xdr:colOff>
      <xdr:row>97</xdr:row>
      <xdr:rowOff>158043</xdr:rowOff>
    </xdr:to>
    <xdr:cxnSp macro="">
      <xdr:nvCxnSpPr>
        <xdr:cNvPr id="245" name="直線コネクタ 244"/>
        <xdr:cNvCxnSpPr/>
      </xdr:nvCxnSpPr>
      <xdr:spPr>
        <a:xfrm flipV="1">
          <a:off x="2019300" y="16688837"/>
          <a:ext cx="889000" cy="9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132075</xdr:rowOff>
    </xdr:from>
    <xdr:ext cx="534377" cy="259045"/>
    <xdr:sp macro="" textlink="">
      <xdr:nvSpPr>
        <xdr:cNvPr id="247" name="テキスト ボックス 246"/>
        <xdr:cNvSpPr txBox="1"/>
      </xdr:nvSpPr>
      <xdr:spPr>
        <a:xfrm>
          <a:off x="2641111" y="1676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158043</xdr:rowOff>
    </xdr:from>
    <xdr:to>
      <xdr:col>2</xdr:col>
      <xdr:colOff>638175</xdr:colOff>
      <xdr:row>98</xdr:row>
      <xdr:rowOff>6198</xdr:rowOff>
    </xdr:to>
    <xdr:cxnSp macro="">
      <xdr:nvCxnSpPr>
        <xdr:cNvPr id="248" name="直線コネクタ 247"/>
        <xdr:cNvCxnSpPr/>
      </xdr:nvCxnSpPr>
      <xdr:spPr>
        <a:xfrm flipV="1">
          <a:off x="1130300" y="16788693"/>
          <a:ext cx="889000" cy="1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128665</xdr:rowOff>
    </xdr:from>
    <xdr:to>
      <xdr:col>6</xdr:col>
      <xdr:colOff>561975</xdr:colOff>
      <xdr:row>97</xdr:row>
      <xdr:rowOff>58815</xdr:rowOff>
    </xdr:to>
    <xdr:sp macro="" textlink="">
      <xdr:nvSpPr>
        <xdr:cNvPr id="258" name="円/楕円 257"/>
        <xdr:cNvSpPr/>
      </xdr:nvSpPr>
      <xdr:spPr>
        <a:xfrm>
          <a:off x="4584700" y="16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151542</xdr:rowOff>
    </xdr:from>
    <xdr:ext cx="534377" cy="259045"/>
    <xdr:sp macro="" textlink="">
      <xdr:nvSpPr>
        <xdr:cNvPr id="259" name="扶助費該当値テキスト"/>
        <xdr:cNvSpPr txBox="1"/>
      </xdr:nvSpPr>
      <xdr:spPr>
        <a:xfrm>
          <a:off x="4686300" y="164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94779</xdr:rowOff>
    </xdr:from>
    <xdr:to>
      <xdr:col>5</xdr:col>
      <xdr:colOff>409575</xdr:colOff>
      <xdr:row>98</xdr:row>
      <xdr:rowOff>24929</xdr:rowOff>
    </xdr:to>
    <xdr:sp macro="" textlink="">
      <xdr:nvSpPr>
        <xdr:cNvPr id="260" name="円/楕円 259"/>
        <xdr:cNvSpPr/>
      </xdr:nvSpPr>
      <xdr:spPr>
        <a:xfrm>
          <a:off x="3746500" y="167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16056</xdr:rowOff>
    </xdr:from>
    <xdr:ext cx="534377" cy="259045"/>
    <xdr:sp macro="" textlink="">
      <xdr:nvSpPr>
        <xdr:cNvPr id="261" name="テキスト ボックス 260"/>
        <xdr:cNvSpPr txBox="1"/>
      </xdr:nvSpPr>
      <xdr:spPr>
        <a:xfrm>
          <a:off x="3530111" y="1681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7387</xdr:rowOff>
    </xdr:from>
    <xdr:to>
      <xdr:col>4</xdr:col>
      <xdr:colOff>206375</xdr:colOff>
      <xdr:row>97</xdr:row>
      <xdr:rowOff>108987</xdr:rowOff>
    </xdr:to>
    <xdr:sp macro="" textlink="">
      <xdr:nvSpPr>
        <xdr:cNvPr id="262" name="円/楕円 261"/>
        <xdr:cNvSpPr/>
      </xdr:nvSpPr>
      <xdr:spPr>
        <a:xfrm>
          <a:off x="2857500" y="166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125514</xdr:rowOff>
    </xdr:from>
    <xdr:ext cx="534377" cy="259045"/>
    <xdr:sp macro="" textlink="">
      <xdr:nvSpPr>
        <xdr:cNvPr id="263" name="テキスト ボックス 262"/>
        <xdr:cNvSpPr txBox="1"/>
      </xdr:nvSpPr>
      <xdr:spPr>
        <a:xfrm>
          <a:off x="2641111" y="164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107243</xdr:rowOff>
    </xdr:from>
    <xdr:to>
      <xdr:col>3</xdr:col>
      <xdr:colOff>3175</xdr:colOff>
      <xdr:row>98</xdr:row>
      <xdr:rowOff>37393</xdr:rowOff>
    </xdr:to>
    <xdr:sp macro="" textlink="">
      <xdr:nvSpPr>
        <xdr:cNvPr id="264" name="円/楕円 263"/>
        <xdr:cNvSpPr/>
      </xdr:nvSpPr>
      <xdr:spPr>
        <a:xfrm>
          <a:off x="1968500" y="167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28520</xdr:rowOff>
    </xdr:from>
    <xdr:ext cx="534377" cy="259045"/>
    <xdr:sp macro="" textlink="">
      <xdr:nvSpPr>
        <xdr:cNvPr id="265" name="テキスト ボックス 264"/>
        <xdr:cNvSpPr txBox="1"/>
      </xdr:nvSpPr>
      <xdr:spPr>
        <a:xfrm>
          <a:off x="1752111" y="1683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126848</xdr:rowOff>
    </xdr:from>
    <xdr:to>
      <xdr:col>1</xdr:col>
      <xdr:colOff>485775</xdr:colOff>
      <xdr:row>98</xdr:row>
      <xdr:rowOff>56998</xdr:rowOff>
    </xdr:to>
    <xdr:sp macro="" textlink="">
      <xdr:nvSpPr>
        <xdr:cNvPr id="266" name="円/楕円 265"/>
        <xdr:cNvSpPr/>
      </xdr:nvSpPr>
      <xdr:spPr>
        <a:xfrm>
          <a:off x="1079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48125</xdr:rowOff>
    </xdr:from>
    <xdr:ext cx="534377" cy="259045"/>
    <xdr:sp macro="" textlink="">
      <xdr:nvSpPr>
        <xdr:cNvPr id="267" name="テキスト ボックス 266"/>
        <xdr:cNvSpPr txBox="1"/>
      </xdr:nvSpPr>
      <xdr:spPr>
        <a:xfrm>
          <a:off x="863111" y="168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32953</xdr:rowOff>
    </xdr:from>
    <xdr:to>
      <xdr:col>15</xdr:col>
      <xdr:colOff>180975</xdr:colOff>
      <xdr:row>33</xdr:row>
      <xdr:rowOff>98422</xdr:rowOff>
    </xdr:to>
    <xdr:cxnSp macro="">
      <xdr:nvCxnSpPr>
        <xdr:cNvPr id="298" name="直線コネクタ 297"/>
        <xdr:cNvCxnSpPr/>
      </xdr:nvCxnSpPr>
      <xdr:spPr>
        <a:xfrm flipV="1">
          <a:off x="9639300" y="5690803"/>
          <a:ext cx="838200" cy="6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98422</xdr:rowOff>
    </xdr:from>
    <xdr:to>
      <xdr:col>14</xdr:col>
      <xdr:colOff>28575</xdr:colOff>
      <xdr:row>34</xdr:row>
      <xdr:rowOff>84803</xdr:rowOff>
    </xdr:to>
    <xdr:cxnSp macro="">
      <xdr:nvCxnSpPr>
        <xdr:cNvPr id="301" name="直線コネクタ 300"/>
        <xdr:cNvCxnSpPr/>
      </xdr:nvCxnSpPr>
      <xdr:spPr>
        <a:xfrm flipV="1">
          <a:off x="8750300" y="5756272"/>
          <a:ext cx="889000" cy="1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303" name="テキスト ボックス 302"/>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116115</xdr:rowOff>
    </xdr:from>
    <xdr:to>
      <xdr:col>12</xdr:col>
      <xdr:colOff>511175</xdr:colOff>
      <xdr:row>34</xdr:row>
      <xdr:rowOff>84803</xdr:rowOff>
    </xdr:to>
    <xdr:cxnSp macro="">
      <xdr:nvCxnSpPr>
        <xdr:cNvPr id="304" name="直線コネクタ 303"/>
        <xdr:cNvCxnSpPr/>
      </xdr:nvCxnSpPr>
      <xdr:spPr>
        <a:xfrm>
          <a:off x="7861300" y="5431065"/>
          <a:ext cx="889000" cy="48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306" name="テキスト ボックス 305"/>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154703</xdr:rowOff>
    </xdr:from>
    <xdr:to>
      <xdr:col>11</xdr:col>
      <xdr:colOff>307975</xdr:colOff>
      <xdr:row>31</xdr:row>
      <xdr:rowOff>116115</xdr:rowOff>
    </xdr:to>
    <xdr:cxnSp macro="">
      <xdr:nvCxnSpPr>
        <xdr:cNvPr id="307" name="直線コネクタ 306"/>
        <xdr:cNvCxnSpPr/>
      </xdr:nvCxnSpPr>
      <xdr:spPr>
        <a:xfrm>
          <a:off x="6972300" y="5126753"/>
          <a:ext cx="889000" cy="30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309" name="テキスト ボックス 308"/>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311" name="テキスト ボックス 310"/>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153603</xdr:rowOff>
    </xdr:from>
    <xdr:to>
      <xdr:col>15</xdr:col>
      <xdr:colOff>231775</xdr:colOff>
      <xdr:row>33</xdr:row>
      <xdr:rowOff>83753</xdr:rowOff>
    </xdr:to>
    <xdr:sp macro="" textlink="">
      <xdr:nvSpPr>
        <xdr:cNvPr id="317" name="円/楕円 316"/>
        <xdr:cNvSpPr/>
      </xdr:nvSpPr>
      <xdr:spPr>
        <a:xfrm>
          <a:off x="10426700" y="56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5030</xdr:rowOff>
    </xdr:from>
    <xdr:ext cx="599010" cy="259045"/>
    <xdr:sp macro="" textlink="">
      <xdr:nvSpPr>
        <xdr:cNvPr id="318" name="補助費等該当値テキスト"/>
        <xdr:cNvSpPr txBox="1"/>
      </xdr:nvSpPr>
      <xdr:spPr>
        <a:xfrm>
          <a:off x="10528300" y="549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335,187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47622</xdr:rowOff>
    </xdr:from>
    <xdr:to>
      <xdr:col>14</xdr:col>
      <xdr:colOff>79375</xdr:colOff>
      <xdr:row>33</xdr:row>
      <xdr:rowOff>149222</xdr:rowOff>
    </xdr:to>
    <xdr:sp macro="" textlink="">
      <xdr:nvSpPr>
        <xdr:cNvPr id="319" name="円/楕円 318"/>
        <xdr:cNvSpPr/>
      </xdr:nvSpPr>
      <xdr:spPr>
        <a:xfrm>
          <a:off x="9588500" y="57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165749</xdr:rowOff>
    </xdr:from>
    <xdr:ext cx="599010" cy="259045"/>
    <xdr:sp macro="" textlink="">
      <xdr:nvSpPr>
        <xdr:cNvPr id="320" name="テキスト ボックス 319"/>
        <xdr:cNvSpPr txBox="1"/>
      </xdr:nvSpPr>
      <xdr:spPr>
        <a:xfrm>
          <a:off x="9339794" y="54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315,140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34003</xdr:rowOff>
    </xdr:from>
    <xdr:to>
      <xdr:col>12</xdr:col>
      <xdr:colOff>561975</xdr:colOff>
      <xdr:row>34</xdr:row>
      <xdr:rowOff>135603</xdr:rowOff>
    </xdr:to>
    <xdr:sp macro="" textlink="">
      <xdr:nvSpPr>
        <xdr:cNvPr id="321" name="円/楕円 320"/>
        <xdr:cNvSpPr/>
      </xdr:nvSpPr>
      <xdr:spPr>
        <a:xfrm>
          <a:off x="8699500" y="58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152130</xdr:rowOff>
    </xdr:from>
    <xdr:ext cx="599010" cy="259045"/>
    <xdr:sp macro="" textlink="">
      <xdr:nvSpPr>
        <xdr:cNvPr id="322" name="テキスト ボックス 321"/>
        <xdr:cNvSpPr txBox="1"/>
      </xdr:nvSpPr>
      <xdr:spPr>
        <a:xfrm>
          <a:off x="8450794" y="563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65315</xdr:rowOff>
    </xdr:from>
    <xdr:to>
      <xdr:col>11</xdr:col>
      <xdr:colOff>358775</xdr:colOff>
      <xdr:row>31</xdr:row>
      <xdr:rowOff>166915</xdr:rowOff>
    </xdr:to>
    <xdr:sp macro="" textlink="">
      <xdr:nvSpPr>
        <xdr:cNvPr id="323" name="円/楕円 322"/>
        <xdr:cNvSpPr/>
      </xdr:nvSpPr>
      <xdr:spPr>
        <a:xfrm>
          <a:off x="7810500" y="5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11992</xdr:rowOff>
    </xdr:from>
    <xdr:ext cx="599010" cy="259045"/>
    <xdr:sp macro="" textlink="">
      <xdr:nvSpPr>
        <xdr:cNvPr id="324" name="テキスト ボックス 323"/>
        <xdr:cNvSpPr txBox="1"/>
      </xdr:nvSpPr>
      <xdr:spPr>
        <a:xfrm>
          <a:off x="7561794" y="515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414,722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103903</xdr:rowOff>
    </xdr:from>
    <xdr:to>
      <xdr:col>10</xdr:col>
      <xdr:colOff>155575</xdr:colOff>
      <xdr:row>30</xdr:row>
      <xdr:rowOff>34053</xdr:rowOff>
    </xdr:to>
    <xdr:sp macro="" textlink="">
      <xdr:nvSpPr>
        <xdr:cNvPr id="325" name="円/楕円 324"/>
        <xdr:cNvSpPr/>
      </xdr:nvSpPr>
      <xdr:spPr>
        <a:xfrm>
          <a:off x="6921500" y="50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28</xdr:row>
      <xdr:rowOff>50580</xdr:rowOff>
    </xdr:from>
    <xdr:ext cx="599010" cy="259045"/>
    <xdr:sp macro="" textlink="">
      <xdr:nvSpPr>
        <xdr:cNvPr id="326" name="テキスト ボックス 325"/>
        <xdr:cNvSpPr txBox="1"/>
      </xdr:nvSpPr>
      <xdr:spPr>
        <a:xfrm>
          <a:off x="6672794" y="48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8659</xdr:rowOff>
    </xdr:from>
    <xdr:to>
      <xdr:col>15</xdr:col>
      <xdr:colOff>180975</xdr:colOff>
      <xdr:row>58</xdr:row>
      <xdr:rowOff>64704</xdr:rowOff>
    </xdr:to>
    <xdr:cxnSp macro="">
      <xdr:nvCxnSpPr>
        <xdr:cNvPr id="355" name="直線コネクタ 354"/>
        <xdr:cNvCxnSpPr/>
      </xdr:nvCxnSpPr>
      <xdr:spPr>
        <a:xfrm flipV="1">
          <a:off x="9639300" y="9952759"/>
          <a:ext cx="8382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3146</xdr:rowOff>
    </xdr:from>
    <xdr:to>
      <xdr:col>14</xdr:col>
      <xdr:colOff>28575</xdr:colOff>
      <xdr:row>58</xdr:row>
      <xdr:rowOff>64704</xdr:rowOff>
    </xdr:to>
    <xdr:cxnSp macro="">
      <xdr:nvCxnSpPr>
        <xdr:cNvPr id="358" name="直線コネクタ 357"/>
        <xdr:cNvCxnSpPr/>
      </xdr:nvCxnSpPr>
      <xdr:spPr>
        <a:xfrm>
          <a:off x="8750300" y="9947246"/>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60" name="テキスト ボックス 359"/>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119392</xdr:rowOff>
    </xdr:from>
    <xdr:to>
      <xdr:col>12</xdr:col>
      <xdr:colOff>511175</xdr:colOff>
      <xdr:row>58</xdr:row>
      <xdr:rowOff>3146</xdr:rowOff>
    </xdr:to>
    <xdr:cxnSp macro="">
      <xdr:nvCxnSpPr>
        <xdr:cNvPr id="361" name="直線コネクタ 360"/>
        <xdr:cNvCxnSpPr/>
      </xdr:nvCxnSpPr>
      <xdr:spPr>
        <a:xfrm>
          <a:off x="7861300" y="9892042"/>
          <a:ext cx="889000" cy="5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63" name="テキスト ボックス 362"/>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119392</xdr:rowOff>
    </xdr:from>
    <xdr:to>
      <xdr:col>11</xdr:col>
      <xdr:colOff>307975</xdr:colOff>
      <xdr:row>58</xdr:row>
      <xdr:rowOff>27570</xdr:rowOff>
    </xdr:to>
    <xdr:cxnSp macro="">
      <xdr:nvCxnSpPr>
        <xdr:cNvPr id="364" name="直線コネクタ 363"/>
        <xdr:cNvCxnSpPr/>
      </xdr:nvCxnSpPr>
      <xdr:spPr>
        <a:xfrm flipV="1">
          <a:off x="6972300" y="9892042"/>
          <a:ext cx="889000" cy="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66" name="テキスト ボックス 365"/>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68" name="テキスト ボックス 367"/>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129309</xdr:rowOff>
    </xdr:from>
    <xdr:to>
      <xdr:col>15</xdr:col>
      <xdr:colOff>231775</xdr:colOff>
      <xdr:row>58</xdr:row>
      <xdr:rowOff>59459</xdr:rowOff>
    </xdr:to>
    <xdr:sp macro="" textlink="">
      <xdr:nvSpPr>
        <xdr:cNvPr id="374" name="円/楕円 373"/>
        <xdr:cNvSpPr/>
      </xdr:nvSpPr>
      <xdr:spPr>
        <a:xfrm>
          <a:off x="10426700" y="990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152186</xdr:rowOff>
    </xdr:from>
    <xdr:ext cx="599010" cy="259045"/>
    <xdr:sp macro="" textlink="">
      <xdr:nvSpPr>
        <xdr:cNvPr id="375" name="普通建設事業費該当値テキスト"/>
        <xdr:cNvSpPr txBox="1"/>
      </xdr:nvSpPr>
      <xdr:spPr>
        <a:xfrm>
          <a:off x="10528300" y="975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13904</xdr:rowOff>
    </xdr:from>
    <xdr:to>
      <xdr:col>14</xdr:col>
      <xdr:colOff>79375</xdr:colOff>
      <xdr:row>58</xdr:row>
      <xdr:rowOff>115504</xdr:rowOff>
    </xdr:to>
    <xdr:sp macro="" textlink="">
      <xdr:nvSpPr>
        <xdr:cNvPr id="376" name="円/楕円 375"/>
        <xdr:cNvSpPr/>
      </xdr:nvSpPr>
      <xdr:spPr>
        <a:xfrm>
          <a:off x="9588500" y="99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132031</xdr:rowOff>
    </xdr:from>
    <xdr:ext cx="599010" cy="259045"/>
    <xdr:sp macro="" textlink="">
      <xdr:nvSpPr>
        <xdr:cNvPr id="377" name="テキスト ボックス 376"/>
        <xdr:cNvSpPr txBox="1"/>
      </xdr:nvSpPr>
      <xdr:spPr>
        <a:xfrm>
          <a:off x="9339794" y="973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123796</xdr:rowOff>
    </xdr:from>
    <xdr:to>
      <xdr:col>12</xdr:col>
      <xdr:colOff>561975</xdr:colOff>
      <xdr:row>58</xdr:row>
      <xdr:rowOff>53946</xdr:rowOff>
    </xdr:to>
    <xdr:sp macro="" textlink="">
      <xdr:nvSpPr>
        <xdr:cNvPr id="378" name="円/楕円 377"/>
        <xdr:cNvSpPr/>
      </xdr:nvSpPr>
      <xdr:spPr>
        <a:xfrm>
          <a:off x="8699500" y="98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70473</xdr:rowOff>
    </xdr:from>
    <xdr:ext cx="599010" cy="259045"/>
    <xdr:sp macro="" textlink="">
      <xdr:nvSpPr>
        <xdr:cNvPr id="379" name="テキスト ボックス 378"/>
        <xdr:cNvSpPr txBox="1"/>
      </xdr:nvSpPr>
      <xdr:spPr>
        <a:xfrm>
          <a:off x="8450794" y="967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68592</xdr:rowOff>
    </xdr:from>
    <xdr:to>
      <xdr:col>11</xdr:col>
      <xdr:colOff>358775</xdr:colOff>
      <xdr:row>57</xdr:row>
      <xdr:rowOff>170192</xdr:rowOff>
    </xdr:to>
    <xdr:sp macro="" textlink="">
      <xdr:nvSpPr>
        <xdr:cNvPr id="380" name="円/楕円 379"/>
        <xdr:cNvSpPr/>
      </xdr:nvSpPr>
      <xdr:spPr>
        <a:xfrm>
          <a:off x="7810500" y="98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15269</xdr:rowOff>
    </xdr:from>
    <xdr:ext cx="599010" cy="259045"/>
    <xdr:sp macro="" textlink="">
      <xdr:nvSpPr>
        <xdr:cNvPr id="381" name="テキスト ボックス 380"/>
        <xdr:cNvSpPr txBox="1"/>
      </xdr:nvSpPr>
      <xdr:spPr>
        <a:xfrm>
          <a:off x="7561794" y="96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148220</xdr:rowOff>
    </xdr:from>
    <xdr:to>
      <xdr:col>10</xdr:col>
      <xdr:colOff>155575</xdr:colOff>
      <xdr:row>58</xdr:row>
      <xdr:rowOff>78370</xdr:rowOff>
    </xdr:to>
    <xdr:sp macro="" textlink="">
      <xdr:nvSpPr>
        <xdr:cNvPr id="382" name="円/楕円 381"/>
        <xdr:cNvSpPr/>
      </xdr:nvSpPr>
      <xdr:spPr>
        <a:xfrm>
          <a:off x="6921500" y="99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94897</xdr:rowOff>
    </xdr:from>
    <xdr:ext cx="599010" cy="259045"/>
    <xdr:sp macro="" textlink="">
      <xdr:nvSpPr>
        <xdr:cNvPr id="383" name="テキスト ボックス 382"/>
        <xdr:cNvSpPr txBox="1"/>
      </xdr:nvSpPr>
      <xdr:spPr>
        <a:xfrm>
          <a:off x="6672794" y="969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124372</xdr:rowOff>
    </xdr:from>
    <xdr:to>
      <xdr:col>15</xdr:col>
      <xdr:colOff>180975</xdr:colOff>
      <xdr:row>78</xdr:row>
      <xdr:rowOff>49436</xdr:rowOff>
    </xdr:to>
    <xdr:cxnSp macro="">
      <xdr:nvCxnSpPr>
        <xdr:cNvPr id="412" name="直線コネクタ 411"/>
        <xdr:cNvCxnSpPr/>
      </xdr:nvCxnSpPr>
      <xdr:spPr>
        <a:xfrm flipV="1">
          <a:off x="9639300" y="13154572"/>
          <a:ext cx="838200" cy="26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49436</xdr:rowOff>
    </xdr:from>
    <xdr:to>
      <xdr:col>14</xdr:col>
      <xdr:colOff>28575</xdr:colOff>
      <xdr:row>78</xdr:row>
      <xdr:rowOff>59568</xdr:rowOff>
    </xdr:to>
    <xdr:cxnSp macro="">
      <xdr:nvCxnSpPr>
        <xdr:cNvPr id="415" name="直線コネクタ 414"/>
        <xdr:cNvCxnSpPr/>
      </xdr:nvCxnSpPr>
      <xdr:spPr>
        <a:xfrm flipV="1">
          <a:off x="8750300" y="13422536"/>
          <a:ext cx="889000" cy="1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101220</xdr:rowOff>
    </xdr:from>
    <xdr:ext cx="599010" cy="259045"/>
    <xdr:sp macro="" textlink="">
      <xdr:nvSpPr>
        <xdr:cNvPr id="417" name="テキスト ボックス 416"/>
        <xdr:cNvSpPr txBox="1"/>
      </xdr:nvSpPr>
      <xdr:spPr>
        <a:xfrm>
          <a:off x="9339794"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73572</xdr:rowOff>
    </xdr:from>
    <xdr:to>
      <xdr:col>15</xdr:col>
      <xdr:colOff>231775</xdr:colOff>
      <xdr:row>77</xdr:row>
      <xdr:rowOff>3722</xdr:rowOff>
    </xdr:to>
    <xdr:sp macro="" textlink="">
      <xdr:nvSpPr>
        <xdr:cNvPr id="425" name="円/楕円 424"/>
        <xdr:cNvSpPr/>
      </xdr:nvSpPr>
      <xdr:spPr>
        <a:xfrm>
          <a:off x="10426700" y="131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96449</xdr:rowOff>
    </xdr:from>
    <xdr:ext cx="599010" cy="259045"/>
    <xdr:sp macro="" textlink="">
      <xdr:nvSpPr>
        <xdr:cNvPr id="426" name="普通建設事業費 （ うち新規整備　）該当値テキスト"/>
        <xdr:cNvSpPr txBox="1"/>
      </xdr:nvSpPr>
      <xdr:spPr>
        <a:xfrm>
          <a:off x="10528300" y="1295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170086</xdr:rowOff>
    </xdr:from>
    <xdr:to>
      <xdr:col>14</xdr:col>
      <xdr:colOff>79375</xdr:colOff>
      <xdr:row>78</xdr:row>
      <xdr:rowOff>100236</xdr:rowOff>
    </xdr:to>
    <xdr:sp macro="" textlink="">
      <xdr:nvSpPr>
        <xdr:cNvPr id="427" name="円/楕円 426"/>
        <xdr:cNvSpPr/>
      </xdr:nvSpPr>
      <xdr:spPr>
        <a:xfrm>
          <a:off x="95885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116763</xdr:rowOff>
    </xdr:from>
    <xdr:ext cx="599010" cy="259045"/>
    <xdr:sp macro="" textlink="">
      <xdr:nvSpPr>
        <xdr:cNvPr id="428" name="テキスト ボックス 427"/>
        <xdr:cNvSpPr txBox="1"/>
      </xdr:nvSpPr>
      <xdr:spPr>
        <a:xfrm>
          <a:off x="9339794" y="1314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131,074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8768</xdr:rowOff>
    </xdr:from>
    <xdr:to>
      <xdr:col>12</xdr:col>
      <xdr:colOff>561975</xdr:colOff>
      <xdr:row>78</xdr:row>
      <xdr:rowOff>110368</xdr:rowOff>
    </xdr:to>
    <xdr:sp macro="" textlink="">
      <xdr:nvSpPr>
        <xdr:cNvPr id="429" name="円/楕円 428"/>
        <xdr:cNvSpPr/>
      </xdr:nvSpPr>
      <xdr:spPr>
        <a:xfrm>
          <a:off x="8699500" y="133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101495</xdr:rowOff>
    </xdr:from>
    <xdr:ext cx="599010" cy="259045"/>
    <xdr:sp macro="" textlink="">
      <xdr:nvSpPr>
        <xdr:cNvPr id="430" name="テキスト ボックス 429"/>
        <xdr:cNvSpPr txBox="1"/>
      </xdr:nvSpPr>
      <xdr:spPr>
        <a:xfrm>
          <a:off x="8450794" y="1347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120131</xdr:rowOff>
    </xdr:from>
    <xdr:to>
      <xdr:col>15</xdr:col>
      <xdr:colOff>180975</xdr:colOff>
      <xdr:row>98</xdr:row>
      <xdr:rowOff>145594</xdr:rowOff>
    </xdr:to>
    <xdr:cxnSp macro="">
      <xdr:nvCxnSpPr>
        <xdr:cNvPr id="459" name="直線コネクタ 458"/>
        <xdr:cNvCxnSpPr/>
      </xdr:nvCxnSpPr>
      <xdr:spPr>
        <a:xfrm>
          <a:off x="9639300" y="16922231"/>
          <a:ext cx="838200" cy="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73084</xdr:rowOff>
    </xdr:from>
    <xdr:to>
      <xdr:col>14</xdr:col>
      <xdr:colOff>28575</xdr:colOff>
      <xdr:row>98</xdr:row>
      <xdr:rowOff>120131</xdr:rowOff>
    </xdr:to>
    <xdr:cxnSp macro="">
      <xdr:nvCxnSpPr>
        <xdr:cNvPr id="462" name="直線コネクタ 461"/>
        <xdr:cNvCxnSpPr/>
      </xdr:nvCxnSpPr>
      <xdr:spPr>
        <a:xfrm>
          <a:off x="8750300" y="16875184"/>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36544</xdr:rowOff>
    </xdr:from>
    <xdr:ext cx="599010" cy="259045"/>
    <xdr:sp macro="" textlink="">
      <xdr:nvSpPr>
        <xdr:cNvPr id="464" name="テキスト ボックス 463"/>
        <xdr:cNvSpPr txBox="1"/>
      </xdr:nvSpPr>
      <xdr:spPr>
        <a:xfrm>
          <a:off x="9339794" y="170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35963</xdr:rowOff>
    </xdr:from>
    <xdr:ext cx="599010" cy="259045"/>
    <xdr:sp macro="" textlink="">
      <xdr:nvSpPr>
        <xdr:cNvPr id="466" name="テキスト ボックス 465"/>
        <xdr:cNvSpPr txBox="1"/>
      </xdr:nvSpPr>
      <xdr:spPr>
        <a:xfrm>
          <a:off x="8450794" y="1700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94794</xdr:rowOff>
    </xdr:from>
    <xdr:to>
      <xdr:col>15</xdr:col>
      <xdr:colOff>231775</xdr:colOff>
      <xdr:row>99</xdr:row>
      <xdr:rowOff>24944</xdr:rowOff>
    </xdr:to>
    <xdr:sp macro="" textlink="">
      <xdr:nvSpPr>
        <xdr:cNvPr id="472" name="円/楕円 471"/>
        <xdr:cNvSpPr/>
      </xdr:nvSpPr>
      <xdr:spPr>
        <a:xfrm>
          <a:off x="10426700" y="168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54171</xdr:rowOff>
    </xdr:from>
    <xdr:ext cx="599010" cy="259045"/>
    <xdr:sp macro="" textlink="">
      <xdr:nvSpPr>
        <xdr:cNvPr id="473" name="普通建設事業費 （ うち更新整備　）該当値テキスト"/>
        <xdr:cNvSpPr txBox="1"/>
      </xdr:nvSpPr>
      <xdr:spPr>
        <a:xfrm>
          <a:off x="10528300" y="1668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69331</xdr:rowOff>
    </xdr:from>
    <xdr:to>
      <xdr:col>14</xdr:col>
      <xdr:colOff>79375</xdr:colOff>
      <xdr:row>98</xdr:row>
      <xdr:rowOff>170931</xdr:rowOff>
    </xdr:to>
    <xdr:sp macro="" textlink="">
      <xdr:nvSpPr>
        <xdr:cNvPr id="474" name="円/楕円 473"/>
        <xdr:cNvSpPr/>
      </xdr:nvSpPr>
      <xdr:spPr>
        <a:xfrm>
          <a:off x="9588500" y="168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16008</xdr:rowOff>
    </xdr:from>
    <xdr:ext cx="599010" cy="259045"/>
    <xdr:sp macro="" textlink="">
      <xdr:nvSpPr>
        <xdr:cNvPr id="475" name="テキスト ボックス 474"/>
        <xdr:cNvSpPr txBox="1"/>
      </xdr:nvSpPr>
      <xdr:spPr>
        <a:xfrm>
          <a:off x="9339794" y="1664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22284</xdr:rowOff>
    </xdr:from>
    <xdr:to>
      <xdr:col>12</xdr:col>
      <xdr:colOff>561975</xdr:colOff>
      <xdr:row>98</xdr:row>
      <xdr:rowOff>123884</xdr:rowOff>
    </xdr:to>
    <xdr:sp macro="" textlink="">
      <xdr:nvSpPr>
        <xdr:cNvPr id="476" name="円/楕円 475"/>
        <xdr:cNvSpPr/>
      </xdr:nvSpPr>
      <xdr:spPr>
        <a:xfrm>
          <a:off x="8699500" y="168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140411</xdr:rowOff>
    </xdr:from>
    <xdr:ext cx="599010" cy="259045"/>
    <xdr:sp macro="" textlink="">
      <xdr:nvSpPr>
        <xdr:cNvPr id="477" name="テキスト ボックス 476"/>
        <xdr:cNvSpPr txBox="1"/>
      </xdr:nvSpPr>
      <xdr:spPr>
        <a:xfrm>
          <a:off x="8450794" y="1659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20622</xdr:rowOff>
    </xdr:from>
    <xdr:to>
      <xdr:col>23</xdr:col>
      <xdr:colOff>517525</xdr:colOff>
      <xdr:row>39</xdr:row>
      <xdr:rowOff>41520</xdr:rowOff>
    </xdr:to>
    <xdr:cxnSp macro="">
      <xdr:nvCxnSpPr>
        <xdr:cNvPr id="506" name="直線コネクタ 505"/>
        <xdr:cNvCxnSpPr/>
      </xdr:nvCxnSpPr>
      <xdr:spPr>
        <a:xfrm flipV="1">
          <a:off x="15481300" y="6707172"/>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153591</xdr:rowOff>
    </xdr:from>
    <xdr:to>
      <xdr:col>22</xdr:col>
      <xdr:colOff>365125</xdr:colOff>
      <xdr:row>39</xdr:row>
      <xdr:rowOff>41520</xdr:rowOff>
    </xdr:to>
    <xdr:cxnSp macro="">
      <xdr:nvCxnSpPr>
        <xdr:cNvPr id="509" name="直線コネクタ 508"/>
        <xdr:cNvCxnSpPr/>
      </xdr:nvCxnSpPr>
      <xdr:spPr>
        <a:xfrm>
          <a:off x="14592300" y="6668691"/>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47475</xdr:rowOff>
    </xdr:from>
    <xdr:ext cx="534377" cy="259045"/>
    <xdr:sp macro="" textlink="">
      <xdr:nvSpPr>
        <xdr:cNvPr id="511" name="テキスト ボックス 510"/>
        <xdr:cNvSpPr txBox="1"/>
      </xdr:nvSpPr>
      <xdr:spPr>
        <a:xfrm>
          <a:off x="15214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153591</xdr:rowOff>
    </xdr:from>
    <xdr:to>
      <xdr:col>21</xdr:col>
      <xdr:colOff>161925</xdr:colOff>
      <xdr:row>39</xdr:row>
      <xdr:rowOff>44450</xdr:rowOff>
    </xdr:to>
    <xdr:cxnSp macro="">
      <xdr:nvCxnSpPr>
        <xdr:cNvPr id="512" name="直線コネクタ 511"/>
        <xdr:cNvCxnSpPr/>
      </xdr:nvCxnSpPr>
      <xdr:spPr>
        <a:xfrm flipV="1">
          <a:off x="13703300" y="6668691"/>
          <a:ext cx="889000" cy="6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32134</xdr:rowOff>
    </xdr:from>
    <xdr:ext cx="534377" cy="259045"/>
    <xdr:sp macro="" textlink="">
      <xdr:nvSpPr>
        <xdr:cNvPr id="514" name="テキスト ボックス 513"/>
        <xdr:cNvSpPr txBox="1"/>
      </xdr:nvSpPr>
      <xdr:spPr>
        <a:xfrm>
          <a:off x="14325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52021</xdr:rowOff>
    </xdr:from>
    <xdr:ext cx="534377" cy="259045"/>
    <xdr:sp macro="" textlink="">
      <xdr:nvSpPr>
        <xdr:cNvPr id="517" name="テキスト ボックス 516"/>
        <xdr:cNvSpPr txBox="1"/>
      </xdr:nvSpPr>
      <xdr:spPr>
        <a:xfrm>
          <a:off x="13436111" y="639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16394</xdr:rowOff>
    </xdr:from>
    <xdr:ext cx="534377" cy="259045"/>
    <xdr:sp macro="" textlink="">
      <xdr:nvSpPr>
        <xdr:cNvPr id="519" name="テキスト ボックス 518"/>
        <xdr:cNvSpPr txBox="1"/>
      </xdr:nvSpPr>
      <xdr:spPr>
        <a:xfrm>
          <a:off x="12547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141272</xdr:rowOff>
    </xdr:from>
    <xdr:to>
      <xdr:col>23</xdr:col>
      <xdr:colOff>568325</xdr:colOff>
      <xdr:row>39</xdr:row>
      <xdr:rowOff>71422</xdr:rowOff>
    </xdr:to>
    <xdr:sp macro="" textlink="">
      <xdr:nvSpPr>
        <xdr:cNvPr id="525" name="円/楕円 524"/>
        <xdr:cNvSpPr/>
      </xdr:nvSpPr>
      <xdr:spPr>
        <a:xfrm>
          <a:off x="16268700" y="665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162170</xdr:rowOff>
    </xdr:from>
    <xdr:to>
      <xdr:col>22</xdr:col>
      <xdr:colOff>415925</xdr:colOff>
      <xdr:row>39</xdr:row>
      <xdr:rowOff>92320</xdr:rowOff>
    </xdr:to>
    <xdr:sp macro="" textlink="">
      <xdr:nvSpPr>
        <xdr:cNvPr id="527" name="円/楕円 526"/>
        <xdr:cNvSpPr/>
      </xdr:nvSpPr>
      <xdr:spPr>
        <a:xfrm>
          <a:off x="15430500" y="66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83447</xdr:rowOff>
    </xdr:from>
    <xdr:ext cx="378565" cy="259045"/>
    <xdr:sp macro="" textlink="">
      <xdr:nvSpPr>
        <xdr:cNvPr id="528" name="テキスト ボックス 527"/>
        <xdr:cNvSpPr txBox="1"/>
      </xdr:nvSpPr>
      <xdr:spPr>
        <a:xfrm>
          <a:off x="15292017" y="6769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102791</xdr:rowOff>
    </xdr:from>
    <xdr:to>
      <xdr:col>21</xdr:col>
      <xdr:colOff>212725</xdr:colOff>
      <xdr:row>39</xdr:row>
      <xdr:rowOff>32941</xdr:rowOff>
    </xdr:to>
    <xdr:sp macro="" textlink="">
      <xdr:nvSpPr>
        <xdr:cNvPr id="529" name="円/楕円 528"/>
        <xdr:cNvSpPr/>
      </xdr:nvSpPr>
      <xdr:spPr>
        <a:xfrm>
          <a:off x="14541500" y="6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49468</xdr:rowOff>
    </xdr:from>
    <xdr:ext cx="534377" cy="259045"/>
    <xdr:sp macro="" textlink="">
      <xdr:nvSpPr>
        <xdr:cNvPr id="530" name="テキスト ボックス 529"/>
        <xdr:cNvSpPr txBox="1"/>
      </xdr:nvSpPr>
      <xdr:spPr>
        <a:xfrm>
          <a:off x="14325111" y="63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40970</xdr:rowOff>
    </xdr:from>
    <xdr:to>
      <xdr:col>23</xdr:col>
      <xdr:colOff>517525</xdr:colOff>
      <xdr:row>76</xdr:row>
      <xdr:rowOff>74048</xdr:rowOff>
    </xdr:to>
    <xdr:cxnSp macro="">
      <xdr:nvCxnSpPr>
        <xdr:cNvPr id="618" name="直線コネクタ 617"/>
        <xdr:cNvCxnSpPr/>
      </xdr:nvCxnSpPr>
      <xdr:spPr>
        <a:xfrm flipV="1">
          <a:off x="15481300" y="13071170"/>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74048</xdr:rowOff>
    </xdr:from>
    <xdr:to>
      <xdr:col>22</xdr:col>
      <xdr:colOff>365125</xdr:colOff>
      <xdr:row>76</xdr:row>
      <xdr:rowOff>132307</xdr:rowOff>
    </xdr:to>
    <xdr:cxnSp macro="">
      <xdr:nvCxnSpPr>
        <xdr:cNvPr id="621" name="直線コネクタ 620"/>
        <xdr:cNvCxnSpPr/>
      </xdr:nvCxnSpPr>
      <xdr:spPr>
        <a:xfrm flipV="1">
          <a:off x="14592300" y="13104248"/>
          <a:ext cx="889000" cy="5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104998</xdr:rowOff>
    </xdr:from>
    <xdr:ext cx="599010" cy="259045"/>
    <xdr:sp macro="" textlink="">
      <xdr:nvSpPr>
        <xdr:cNvPr id="623" name="テキスト ボックス 622"/>
        <xdr:cNvSpPr txBox="1"/>
      </xdr:nvSpPr>
      <xdr:spPr>
        <a:xfrm>
          <a:off x="15181794" y="1347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132307</xdr:rowOff>
    </xdr:from>
    <xdr:to>
      <xdr:col>21</xdr:col>
      <xdr:colOff>161925</xdr:colOff>
      <xdr:row>76</xdr:row>
      <xdr:rowOff>145276</xdr:rowOff>
    </xdr:to>
    <xdr:cxnSp macro="">
      <xdr:nvCxnSpPr>
        <xdr:cNvPr id="624" name="直線コネクタ 623"/>
        <xdr:cNvCxnSpPr/>
      </xdr:nvCxnSpPr>
      <xdr:spPr>
        <a:xfrm flipV="1">
          <a:off x="13703300" y="13162507"/>
          <a:ext cx="8890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81174</xdr:rowOff>
    </xdr:from>
    <xdr:ext cx="599010" cy="259045"/>
    <xdr:sp macro="" textlink="">
      <xdr:nvSpPr>
        <xdr:cNvPr id="626" name="テキスト ボックス 625"/>
        <xdr:cNvSpPr txBox="1"/>
      </xdr:nvSpPr>
      <xdr:spPr>
        <a:xfrm>
          <a:off x="14292794" y="134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158615</xdr:rowOff>
    </xdr:from>
    <xdr:to>
      <xdr:col>19</xdr:col>
      <xdr:colOff>644525</xdr:colOff>
      <xdr:row>76</xdr:row>
      <xdr:rowOff>145276</xdr:rowOff>
    </xdr:to>
    <xdr:cxnSp macro="">
      <xdr:nvCxnSpPr>
        <xdr:cNvPr id="627" name="直線コネクタ 626"/>
        <xdr:cNvCxnSpPr/>
      </xdr:nvCxnSpPr>
      <xdr:spPr>
        <a:xfrm>
          <a:off x="12814300" y="13017365"/>
          <a:ext cx="889000" cy="1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79443</xdr:rowOff>
    </xdr:from>
    <xdr:ext cx="599010" cy="259045"/>
    <xdr:sp macro="" textlink="">
      <xdr:nvSpPr>
        <xdr:cNvPr id="629" name="テキスト ボックス 628"/>
        <xdr:cNvSpPr txBox="1"/>
      </xdr:nvSpPr>
      <xdr:spPr>
        <a:xfrm>
          <a:off x="13403794" y="1345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161620</xdr:rowOff>
    </xdr:from>
    <xdr:to>
      <xdr:col>23</xdr:col>
      <xdr:colOff>568325</xdr:colOff>
      <xdr:row>76</xdr:row>
      <xdr:rowOff>91770</xdr:rowOff>
    </xdr:to>
    <xdr:sp macro="" textlink="">
      <xdr:nvSpPr>
        <xdr:cNvPr id="637" name="円/楕円 636"/>
        <xdr:cNvSpPr/>
      </xdr:nvSpPr>
      <xdr:spPr>
        <a:xfrm>
          <a:off x="16268700" y="130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13047</xdr:rowOff>
    </xdr:from>
    <xdr:ext cx="599010" cy="259045"/>
    <xdr:sp macro="" textlink="">
      <xdr:nvSpPr>
        <xdr:cNvPr id="638" name="公債費該当値テキスト"/>
        <xdr:cNvSpPr txBox="1"/>
      </xdr:nvSpPr>
      <xdr:spPr>
        <a:xfrm>
          <a:off x="16370300" y="1287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407,740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23248</xdr:rowOff>
    </xdr:from>
    <xdr:to>
      <xdr:col>22</xdr:col>
      <xdr:colOff>415925</xdr:colOff>
      <xdr:row>76</xdr:row>
      <xdr:rowOff>124848</xdr:rowOff>
    </xdr:to>
    <xdr:sp macro="" textlink="">
      <xdr:nvSpPr>
        <xdr:cNvPr id="639" name="円/楕円 638"/>
        <xdr:cNvSpPr/>
      </xdr:nvSpPr>
      <xdr:spPr>
        <a:xfrm>
          <a:off x="15430500" y="130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141376</xdr:rowOff>
    </xdr:from>
    <xdr:ext cx="599010" cy="259045"/>
    <xdr:sp macro="" textlink="">
      <xdr:nvSpPr>
        <xdr:cNvPr id="640" name="テキスト ボックス 639"/>
        <xdr:cNvSpPr txBox="1"/>
      </xdr:nvSpPr>
      <xdr:spPr>
        <a:xfrm>
          <a:off x="15181794" y="128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81507</xdr:rowOff>
    </xdr:from>
    <xdr:to>
      <xdr:col>21</xdr:col>
      <xdr:colOff>212725</xdr:colOff>
      <xdr:row>77</xdr:row>
      <xdr:rowOff>11657</xdr:rowOff>
    </xdr:to>
    <xdr:sp macro="" textlink="">
      <xdr:nvSpPr>
        <xdr:cNvPr id="641" name="円/楕円 640"/>
        <xdr:cNvSpPr/>
      </xdr:nvSpPr>
      <xdr:spPr>
        <a:xfrm>
          <a:off x="14541500" y="131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28184</xdr:rowOff>
    </xdr:from>
    <xdr:ext cx="599010" cy="259045"/>
    <xdr:sp macro="" textlink="">
      <xdr:nvSpPr>
        <xdr:cNvPr id="642" name="テキスト ボックス 641"/>
        <xdr:cNvSpPr txBox="1"/>
      </xdr:nvSpPr>
      <xdr:spPr>
        <a:xfrm>
          <a:off x="14292794" y="1288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94476</xdr:rowOff>
    </xdr:from>
    <xdr:to>
      <xdr:col>20</xdr:col>
      <xdr:colOff>9525</xdr:colOff>
      <xdr:row>77</xdr:row>
      <xdr:rowOff>24626</xdr:rowOff>
    </xdr:to>
    <xdr:sp macro="" textlink="">
      <xdr:nvSpPr>
        <xdr:cNvPr id="643" name="円/楕円 642"/>
        <xdr:cNvSpPr/>
      </xdr:nvSpPr>
      <xdr:spPr>
        <a:xfrm>
          <a:off x="13652500" y="131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41153</xdr:rowOff>
    </xdr:from>
    <xdr:ext cx="599010" cy="259045"/>
    <xdr:sp macro="" textlink="">
      <xdr:nvSpPr>
        <xdr:cNvPr id="644" name="テキスト ボックス 643"/>
        <xdr:cNvSpPr txBox="1"/>
      </xdr:nvSpPr>
      <xdr:spPr>
        <a:xfrm>
          <a:off x="13403794" y="128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325,609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107815</xdr:rowOff>
    </xdr:from>
    <xdr:to>
      <xdr:col>18</xdr:col>
      <xdr:colOff>492125</xdr:colOff>
      <xdr:row>76</xdr:row>
      <xdr:rowOff>37965</xdr:rowOff>
    </xdr:to>
    <xdr:sp macro="" textlink="">
      <xdr:nvSpPr>
        <xdr:cNvPr id="645" name="円/楕円 644"/>
        <xdr:cNvSpPr/>
      </xdr:nvSpPr>
      <xdr:spPr>
        <a:xfrm>
          <a:off x="12763500" y="12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54492</xdr:rowOff>
    </xdr:from>
    <xdr:ext cx="599010" cy="259045"/>
    <xdr:sp macro="" textlink="">
      <xdr:nvSpPr>
        <xdr:cNvPr id="646" name="テキスト ボックス 645"/>
        <xdr:cNvSpPr txBox="1"/>
      </xdr:nvSpPr>
      <xdr:spPr>
        <a:xfrm>
          <a:off x="12514794" y="1274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51005</xdr:rowOff>
    </xdr:from>
    <xdr:to>
      <xdr:col>23</xdr:col>
      <xdr:colOff>517525</xdr:colOff>
      <xdr:row>98</xdr:row>
      <xdr:rowOff>135550</xdr:rowOff>
    </xdr:to>
    <xdr:cxnSp macro="">
      <xdr:nvCxnSpPr>
        <xdr:cNvPr id="673" name="直線コネクタ 672"/>
        <xdr:cNvCxnSpPr/>
      </xdr:nvCxnSpPr>
      <xdr:spPr>
        <a:xfrm>
          <a:off x="15481300" y="16853105"/>
          <a:ext cx="838200" cy="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51005</xdr:rowOff>
    </xdr:from>
    <xdr:to>
      <xdr:col>22</xdr:col>
      <xdr:colOff>365125</xdr:colOff>
      <xdr:row>98</xdr:row>
      <xdr:rowOff>133775</xdr:rowOff>
    </xdr:to>
    <xdr:cxnSp macro="">
      <xdr:nvCxnSpPr>
        <xdr:cNvPr id="676" name="直線コネクタ 675"/>
        <xdr:cNvCxnSpPr/>
      </xdr:nvCxnSpPr>
      <xdr:spPr>
        <a:xfrm flipV="1">
          <a:off x="14592300" y="16853105"/>
          <a:ext cx="889000" cy="8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107683</xdr:rowOff>
    </xdr:from>
    <xdr:to>
      <xdr:col>22</xdr:col>
      <xdr:colOff>415925</xdr:colOff>
      <xdr:row>98</xdr:row>
      <xdr:rowOff>37833</xdr:rowOff>
    </xdr:to>
    <xdr:sp macro="" textlink="">
      <xdr:nvSpPr>
        <xdr:cNvPr id="677" name="フローチャート : 判断 676"/>
        <xdr:cNvSpPr/>
      </xdr:nvSpPr>
      <xdr:spPr>
        <a:xfrm>
          <a:off x="15430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54360</xdr:rowOff>
    </xdr:from>
    <xdr:ext cx="599010" cy="259045"/>
    <xdr:sp macro="" textlink="">
      <xdr:nvSpPr>
        <xdr:cNvPr id="678" name="テキスト ボックス 677"/>
        <xdr:cNvSpPr txBox="1"/>
      </xdr:nvSpPr>
      <xdr:spPr>
        <a:xfrm>
          <a:off x="15181794"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65883</xdr:rowOff>
    </xdr:from>
    <xdr:to>
      <xdr:col>21</xdr:col>
      <xdr:colOff>161925</xdr:colOff>
      <xdr:row>98</xdr:row>
      <xdr:rowOff>133775</xdr:rowOff>
    </xdr:to>
    <xdr:cxnSp macro="">
      <xdr:nvCxnSpPr>
        <xdr:cNvPr id="679" name="直線コネクタ 678"/>
        <xdr:cNvCxnSpPr/>
      </xdr:nvCxnSpPr>
      <xdr:spPr>
        <a:xfrm>
          <a:off x="13703300" y="16867983"/>
          <a:ext cx="889000" cy="6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153632</xdr:rowOff>
    </xdr:from>
    <xdr:ext cx="534377" cy="259045"/>
    <xdr:sp macro="" textlink="">
      <xdr:nvSpPr>
        <xdr:cNvPr id="681" name="テキスト ボックス 680"/>
        <xdr:cNvSpPr txBox="1"/>
      </xdr:nvSpPr>
      <xdr:spPr>
        <a:xfrm>
          <a:off x="14325111" y="166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65883</xdr:rowOff>
    </xdr:from>
    <xdr:to>
      <xdr:col>19</xdr:col>
      <xdr:colOff>644525</xdr:colOff>
      <xdr:row>98</xdr:row>
      <xdr:rowOff>75541</xdr:rowOff>
    </xdr:to>
    <xdr:cxnSp macro="">
      <xdr:nvCxnSpPr>
        <xdr:cNvPr id="682" name="直線コネクタ 681"/>
        <xdr:cNvCxnSpPr/>
      </xdr:nvCxnSpPr>
      <xdr:spPr>
        <a:xfrm flipV="1">
          <a:off x="12814300" y="16867983"/>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84750</xdr:rowOff>
    </xdr:from>
    <xdr:to>
      <xdr:col>23</xdr:col>
      <xdr:colOff>568325</xdr:colOff>
      <xdr:row>99</xdr:row>
      <xdr:rowOff>14900</xdr:rowOff>
    </xdr:to>
    <xdr:sp macro="" textlink="">
      <xdr:nvSpPr>
        <xdr:cNvPr id="692" name="円/楕円 691"/>
        <xdr:cNvSpPr/>
      </xdr:nvSpPr>
      <xdr:spPr>
        <a:xfrm>
          <a:off x="16268700" y="168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469744" cy="259045"/>
    <xdr:sp macro="" textlink="">
      <xdr:nvSpPr>
        <xdr:cNvPr id="693" name="積立金該当値テキスト"/>
        <xdr:cNvSpPr txBox="1"/>
      </xdr:nvSpPr>
      <xdr:spPr>
        <a:xfrm>
          <a:off x="16370300" y="1680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205</xdr:rowOff>
    </xdr:from>
    <xdr:to>
      <xdr:col>22</xdr:col>
      <xdr:colOff>415925</xdr:colOff>
      <xdr:row>98</xdr:row>
      <xdr:rowOff>101805</xdr:rowOff>
    </xdr:to>
    <xdr:sp macro="" textlink="">
      <xdr:nvSpPr>
        <xdr:cNvPr id="694" name="円/楕円 693"/>
        <xdr:cNvSpPr/>
      </xdr:nvSpPr>
      <xdr:spPr>
        <a:xfrm>
          <a:off x="15430500" y="168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92932</xdr:rowOff>
    </xdr:from>
    <xdr:ext cx="534377" cy="259045"/>
    <xdr:sp macro="" textlink="">
      <xdr:nvSpPr>
        <xdr:cNvPr id="695" name="テキスト ボックス 694"/>
        <xdr:cNvSpPr txBox="1"/>
      </xdr:nvSpPr>
      <xdr:spPr>
        <a:xfrm>
          <a:off x="15214111" y="168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82975</xdr:rowOff>
    </xdr:from>
    <xdr:to>
      <xdr:col>21</xdr:col>
      <xdr:colOff>212725</xdr:colOff>
      <xdr:row>99</xdr:row>
      <xdr:rowOff>13125</xdr:rowOff>
    </xdr:to>
    <xdr:sp macro="" textlink="">
      <xdr:nvSpPr>
        <xdr:cNvPr id="696" name="円/楕円 695"/>
        <xdr:cNvSpPr/>
      </xdr:nvSpPr>
      <xdr:spPr>
        <a:xfrm>
          <a:off x="14541500" y="168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4252</xdr:rowOff>
    </xdr:from>
    <xdr:ext cx="469744" cy="259045"/>
    <xdr:sp macro="" textlink="">
      <xdr:nvSpPr>
        <xdr:cNvPr id="697" name="テキスト ボックス 696"/>
        <xdr:cNvSpPr txBox="1"/>
      </xdr:nvSpPr>
      <xdr:spPr>
        <a:xfrm>
          <a:off x="14357427" y="169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15083</xdr:rowOff>
    </xdr:from>
    <xdr:to>
      <xdr:col>20</xdr:col>
      <xdr:colOff>9525</xdr:colOff>
      <xdr:row>98</xdr:row>
      <xdr:rowOff>116683</xdr:rowOff>
    </xdr:to>
    <xdr:sp macro="" textlink="">
      <xdr:nvSpPr>
        <xdr:cNvPr id="698" name="円/楕円 697"/>
        <xdr:cNvSpPr/>
      </xdr:nvSpPr>
      <xdr:spPr>
        <a:xfrm>
          <a:off x="13652500" y="16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107810</xdr:rowOff>
    </xdr:from>
    <xdr:ext cx="534377" cy="259045"/>
    <xdr:sp macro="" textlink="">
      <xdr:nvSpPr>
        <xdr:cNvPr id="699" name="テキスト ボックス 698"/>
        <xdr:cNvSpPr txBox="1"/>
      </xdr:nvSpPr>
      <xdr:spPr>
        <a:xfrm>
          <a:off x="13436111" y="169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24741</xdr:rowOff>
    </xdr:from>
    <xdr:to>
      <xdr:col>18</xdr:col>
      <xdr:colOff>492125</xdr:colOff>
      <xdr:row>98</xdr:row>
      <xdr:rowOff>126341</xdr:rowOff>
    </xdr:to>
    <xdr:sp macro="" textlink="">
      <xdr:nvSpPr>
        <xdr:cNvPr id="700" name="円/楕円 699"/>
        <xdr:cNvSpPr/>
      </xdr:nvSpPr>
      <xdr:spPr>
        <a:xfrm>
          <a:off x="12763500" y="168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117468</xdr:rowOff>
    </xdr:from>
    <xdr:ext cx="534377" cy="259045"/>
    <xdr:sp macro="" textlink="">
      <xdr:nvSpPr>
        <xdr:cNvPr id="701" name="テキスト ボックス 700"/>
        <xdr:cNvSpPr txBox="1"/>
      </xdr:nvSpPr>
      <xdr:spPr>
        <a:xfrm>
          <a:off x="12547111" y="169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4" name="フローチャート : 判断 733"/>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35" name="テキスト ボックス 734"/>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151039</xdr:rowOff>
    </xdr:from>
    <xdr:to>
      <xdr:col>32</xdr:col>
      <xdr:colOff>187325</xdr:colOff>
      <xdr:row>57</xdr:row>
      <xdr:rowOff>14015</xdr:rowOff>
    </xdr:to>
    <xdr:cxnSp macro="">
      <xdr:nvCxnSpPr>
        <xdr:cNvPr id="785" name="直線コネクタ 784"/>
        <xdr:cNvCxnSpPr/>
      </xdr:nvCxnSpPr>
      <xdr:spPr>
        <a:xfrm flipV="1">
          <a:off x="21323300" y="9580789"/>
          <a:ext cx="838200" cy="20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12187</xdr:rowOff>
    </xdr:from>
    <xdr:to>
      <xdr:col>31</xdr:col>
      <xdr:colOff>34925</xdr:colOff>
      <xdr:row>57</xdr:row>
      <xdr:rowOff>14015</xdr:rowOff>
    </xdr:to>
    <xdr:cxnSp macro="">
      <xdr:nvCxnSpPr>
        <xdr:cNvPr id="788" name="直線コネクタ 787"/>
        <xdr:cNvCxnSpPr/>
      </xdr:nvCxnSpPr>
      <xdr:spPr>
        <a:xfrm>
          <a:off x="20434300" y="978483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89" name="フローチャート : 判断 788"/>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55508</xdr:rowOff>
    </xdr:from>
    <xdr:ext cx="469744" cy="259045"/>
    <xdr:sp macro="" textlink="">
      <xdr:nvSpPr>
        <xdr:cNvPr id="790" name="テキスト ボックス 789"/>
        <xdr:cNvSpPr txBox="1"/>
      </xdr:nvSpPr>
      <xdr:spPr>
        <a:xfrm>
          <a:off x="21088427"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12187</xdr:rowOff>
    </xdr:from>
    <xdr:to>
      <xdr:col>29</xdr:col>
      <xdr:colOff>517525</xdr:colOff>
      <xdr:row>57</xdr:row>
      <xdr:rowOff>18817</xdr:rowOff>
    </xdr:to>
    <xdr:cxnSp macro="">
      <xdr:nvCxnSpPr>
        <xdr:cNvPr id="791" name="直線コネクタ 790"/>
        <xdr:cNvCxnSpPr/>
      </xdr:nvCxnSpPr>
      <xdr:spPr>
        <a:xfrm flipV="1">
          <a:off x="19545300" y="978483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122465</xdr:rowOff>
    </xdr:from>
    <xdr:ext cx="534377" cy="259045"/>
    <xdr:sp macro="" textlink="">
      <xdr:nvSpPr>
        <xdr:cNvPr id="793" name="テキスト ボックス 792"/>
        <xdr:cNvSpPr txBox="1"/>
      </xdr:nvSpPr>
      <xdr:spPr>
        <a:xfrm>
          <a:off x="20167111" y="98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11936</xdr:rowOff>
    </xdr:from>
    <xdr:to>
      <xdr:col>28</xdr:col>
      <xdr:colOff>314325</xdr:colOff>
      <xdr:row>57</xdr:row>
      <xdr:rowOff>18817</xdr:rowOff>
    </xdr:to>
    <xdr:cxnSp macro="">
      <xdr:nvCxnSpPr>
        <xdr:cNvPr id="794" name="直線コネクタ 793"/>
        <xdr:cNvCxnSpPr/>
      </xdr:nvCxnSpPr>
      <xdr:spPr>
        <a:xfrm>
          <a:off x="18656300" y="9784586"/>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163499</xdr:rowOff>
    </xdr:from>
    <xdr:ext cx="469744" cy="259045"/>
    <xdr:sp macro="" textlink="">
      <xdr:nvSpPr>
        <xdr:cNvPr id="796" name="テキスト ボックス 795"/>
        <xdr:cNvSpPr txBox="1"/>
      </xdr:nvSpPr>
      <xdr:spPr>
        <a:xfrm>
          <a:off x="19310427" y="993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20967</xdr:rowOff>
    </xdr:from>
    <xdr:ext cx="469744" cy="259045"/>
    <xdr:sp macro="" textlink="">
      <xdr:nvSpPr>
        <xdr:cNvPr id="798" name="テキスト ボックス 797"/>
        <xdr:cNvSpPr txBox="1"/>
      </xdr:nvSpPr>
      <xdr:spPr>
        <a:xfrm>
          <a:off x="18421427" y="99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100239</xdr:rowOff>
    </xdr:from>
    <xdr:to>
      <xdr:col>32</xdr:col>
      <xdr:colOff>238125</xdr:colOff>
      <xdr:row>56</xdr:row>
      <xdr:rowOff>30389</xdr:rowOff>
    </xdr:to>
    <xdr:sp macro="" textlink="">
      <xdr:nvSpPr>
        <xdr:cNvPr id="804" name="円/楕円 803"/>
        <xdr:cNvSpPr/>
      </xdr:nvSpPr>
      <xdr:spPr>
        <a:xfrm>
          <a:off x="22110700" y="95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123116</xdr:rowOff>
    </xdr:from>
    <xdr:ext cx="534377" cy="259045"/>
    <xdr:sp macro="" textlink="">
      <xdr:nvSpPr>
        <xdr:cNvPr id="805" name="貸付金該当値テキスト"/>
        <xdr:cNvSpPr txBox="1"/>
      </xdr:nvSpPr>
      <xdr:spPr>
        <a:xfrm>
          <a:off x="22212300" y="938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134665</xdr:rowOff>
    </xdr:from>
    <xdr:to>
      <xdr:col>31</xdr:col>
      <xdr:colOff>85725</xdr:colOff>
      <xdr:row>57</xdr:row>
      <xdr:rowOff>64815</xdr:rowOff>
    </xdr:to>
    <xdr:sp macro="" textlink="">
      <xdr:nvSpPr>
        <xdr:cNvPr id="806" name="円/楕円 805"/>
        <xdr:cNvSpPr/>
      </xdr:nvSpPr>
      <xdr:spPr>
        <a:xfrm>
          <a:off x="21272500" y="97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81342</xdr:rowOff>
    </xdr:from>
    <xdr:ext cx="534377" cy="259045"/>
    <xdr:sp macro="" textlink="">
      <xdr:nvSpPr>
        <xdr:cNvPr id="807" name="テキスト ボックス 806"/>
        <xdr:cNvSpPr txBox="1"/>
      </xdr:nvSpPr>
      <xdr:spPr>
        <a:xfrm>
          <a:off x="21056111" y="95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132837</xdr:rowOff>
    </xdr:from>
    <xdr:to>
      <xdr:col>29</xdr:col>
      <xdr:colOff>568325</xdr:colOff>
      <xdr:row>57</xdr:row>
      <xdr:rowOff>62987</xdr:rowOff>
    </xdr:to>
    <xdr:sp macro="" textlink="">
      <xdr:nvSpPr>
        <xdr:cNvPr id="808" name="円/楕円 807"/>
        <xdr:cNvSpPr/>
      </xdr:nvSpPr>
      <xdr:spPr>
        <a:xfrm>
          <a:off x="20383500" y="97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79514</xdr:rowOff>
    </xdr:from>
    <xdr:ext cx="534377" cy="259045"/>
    <xdr:sp macro="" textlink="">
      <xdr:nvSpPr>
        <xdr:cNvPr id="809" name="テキスト ボックス 808"/>
        <xdr:cNvSpPr txBox="1"/>
      </xdr:nvSpPr>
      <xdr:spPr>
        <a:xfrm>
          <a:off x="20167111" y="95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139467</xdr:rowOff>
    </xdr:from>
    <xdr:to>
      <xdr:col>28</xdr:col>
      <xdr:colOff>365125</xdr:colOff>
      <xdr:row>57</xdr:row>
      <xdr:rowOff>69617</xdr:rowOff>
    </xdr:to>
    <xdr:sp macro="" textlink="">
      <xdr:nvSpPr>
        <xdr:cNvPr id="810" name="円/楕円 809"/>
        <xdr:cNvSpPr/>
      </xdr:nvSpPr>
      <xdr:spPr>
        <a:xfrm>
          <a:off x="19494500" y="97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86144</xdr:rowOff>
    </xdr:from>
    <xdr:ext cx="534377" cy="259045"/>
    <xdr:sp macro="" textlink="">
      <xdr:nvSpPr>
        <xdr:cNvPr id="811" name="テキスト ボックス 810"/>
        <xdr:cNvSpPr txBox="1"/>
      </xdr:nvSpPr>
      <xdr:spPr>
        <a:xfrm>
          <a:off x="19278111" y="951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12,788</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132586</xdr:rowOff>
    </xdr:from>
    <xdr:to>
      <xdr:col>27</xdr:col>
      <xdr:colOff>161925</xdr:colOff>
      <xdr:row>57</xdr:row>
      <xdr:rowOff>62736</xdr:rowOff>
    </xdr:to>
    <xdr:sp macro="" textlink="">
      <xdr:nvSpPr>
        <xdr:cNvPr id="812" name="円/楕円 811"/>
        <xdr:cNvSpPr/>
      </xdr:nvSpPr>
      <xdr:spPr>
        <a:xfrm>
          <a:off x="18605500" y="97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79263</xdr:rowOff>
    </xdr:from>
    <xdr:ext cx="534377" cy="259045"/>
    <xdr:sp macro="" textlink="">
      <xdr:nvSpPr>
        <xdr:cNvPr id="813" name="テキスト ボックス 812"/>
        <xdr:cNvSpPr txBox="1"/>
      </xdr:nvSpPr>
      <xdr:spPr>
        <a:xfrm>
          <a:off x="18389111" y="950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15520</xdr:rowOff>
    </xdr:from>
    <xdr:to>
      <xdr:col>32</xdr:col>
      <xdr:colOff>187325</xdr:colOff>
      <xdr:row>75</xdr:row>
      <xdr:rowOff>21175</xdr:rowOff>
    </xdr:to>
    <xdr:cxnSp macro="">
      <xdr:nvCxnSpPr>
        <xdr:cNvPr id="840" name="直線コネクタ 839"/>
        <xdr:cNvCxnSpPr/>
      </xdr:nvCxnSpPr>
      <xdr:spPr>
        <a:xfrm>
          <a:off x="21323300" y="12874270"/>
          <a:ext cx="8382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15520</xdr:rowOff>
    </xdr:from>
    <xdr:to>
      <xdr:col>31</xdr:col>
      <xdr:colOff>34925</xdr:colOff>
      <xdr:row>75</xdr:row>
      <xdr:rowOff>86729</xdr:rowOff>
    </xdr:to>
    <xdr:cxnSp macro="">
      <xdr:nvCxnSpPr>
        <xdr:cNvPr id="843" name="直線コネクタ 842"/>
        <xdr:cNvCxnSpPr/>
      </xdr:nvCxnSpPr>
      <xdr:spPr>
        <a:xfrm flipV="1">
          <a:off x="20434300" y="12874270"/>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4" name="フローチャート : 判断 843"/>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160459</xdr:rowOff>
    </xdr:from>
    <xdr:ext cx="599010" cy="259045"/>
    <xdr:sp macro="" textlink="">
      <xdr:nvSpPr>
        <xdr:cNvPr id="845" name="テキスト ボックス 844"/>
        <xdr:cNvSpPr txBox="1"/>
      </xdr:nvSpPr>
      <xdr:spPr>
        <a:xfrm>
          <a:off x="21023794"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7587</xdr:rowOff>
    </xdr:from>
    <xdr:to>
      <xdr:col>29</xdr:col>
      <xdr:colOff>517525</xdr:colOff>
      <xdr:row>75</xdr:row>
      <xdr:rowOff>86729</xdr:rowOff>
    </xdr:to>
    <xdr:cxnSp macro="">
      <xdr:nvCxnSpPr>
        <xdr:cNvPr id="846" name="直線コネクタ 845"/>
        <xdr:cNvCxnSpPr/>
      </xdr:nvCxnSpPr>
      <xdr:spPr>
        <a:xfrm>
          <a:off x="19545300" y="12866337"/>
          <a:ext cx="889000" cy="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163042</xdr:rowOff>
    </xdr:from>
    <xdr:ext cx="599010" cy="259045"/>
    <xdr:sp macro="" textlink="">
      <xdr:nvSpPr>
        <xdr:cNvPr id="848" name="テキスト ボックス 847"/>
        <xdr:cNvSpPr txBox="1"/>
      </xdr:nvSpPr>
      <xdr:spPr>
        <a:xfrm>
          <a:off x="20134794"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108546</xdr:rowOff>
    </xdr:from>
    <xdr:to>
      <xdr:col>28</xdr:col>
      <xdr:colOff>314325</xdr:colOff>
      <xdr:row>75</xdr:row>
      <xdr:rowOff>7587</xdr:rowOff>
    </xdr:to>
    <xdr:cxnSp macro="">
      <xdr:nvCxnSpPr>
        <xdr:cNvPr id="849" name="直線コネクタ 848"/>
        <xdr:cNvCxnSpPr/>
      </xdr:nvCxnSpPr>
      <xdr:spPr>
        <a:xfrm>
          <a:off x="18656300" y="12795846"/>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12124</xdr:rowOff>
    </xdr:from>
    <xdr:ext cx="599010" cy="259045"/>
    <xdr:sp macro="" textlink="">
      <xdr:nvSpPr>
        <xdr:cNvPr id="851" name="テキスト ボックス 850"/>
        <xdr:cNvSpPr txBox="1"/>
      </xdr:nvSpPr>
      <xdr:spPr>
        <a:xfrm>
          <a:off x="19245794" y="1304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145097</xdr:rowOff>
    </xdr:from>
    <xdr:ext cx="599010" cy="259045"/>
    <xdr:sp macro="" textlink="">
      <xdr:nvSpPr>
        <xdr:cNvPr id="853" name="テキスト ボックス 852"/>
        <xdr:cNvSpPr txBox="1"/>
      </xdr:nvSpPr>
      <xdr:spPr>
        <a:xfrm>
          <a:off x="18356794" y="1300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141825</xdr:rowOff>
    </xdr:from>
    <xdr:to>
      <xdr:col>32</xdr:col>
      <xdr:colOff>238125</xdr:colOff>
      <xdr:row>75</xdr:row>
      <xdr:rowOff>71975</xdr:rowOff>
    </xdr:to>
    <xdr:sp macro="" textlink="">
      <xdr:nvSpPr>
        <xdr:cNvPr id="859" name="円/楕円 858"/>
        <xdr:cNvSpPr/>
      </xdr:nvSpPr>
      <xdr:spPr>
        <a:xfrm>
          <a:off x="22110700" y="1282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164702</xdr:rowOff>
    </xdr:from>
    <xdr:ext cx="599010" cy="259045"/>
    <xdr:sp macro="" textlink="">
      <xdr:nvSpPr>
        <xdr:cNvPr id="860" name="繰出金該当値テキスト"/>
        <xdr:cNvSpPr txBox="1"/>
      </xdr:nvSpPr>
      <xdr:spPr>
        <a:xfrm>
          <a:off x="22212300" y="1268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138,424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136170</xdr:rowOff>
    </xdr:from>
    <xdr:to>
      <xdr:col>31</xdr:col>
      <xdr:colOff>85725</xdr:colOff>
      <xdr:row>75</xdr:row>
      <xdr:rowOff>66320</xdr:rowOff>
    </xdr:to>
    <xdr:sp macro="" textlink="">
      <xdr:nvSpPr>
        <xdr:cNvPr id="861" name="円/楕円 860"/>
        <xdr:cNvSpPr/>
      </xdr:nvSpPr>
      <xdr:spPr>
        <a:xfrm>
          <a:off x="21272500" y="128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82847</xdr:rowOff>
    </xdr:from>
    <xdr:ext cx="599010" cy="259045"/>
    <xdr:sp macro="" textlink="">
      <xdr:nvSpPr>
        <xdr:cNvPr id="862" name="テキスト ボックス 861"/>
        <xdr:cNvSpPr txBox="1"/>
      </xdr:nvSpPr>
      <xdr:spPr>
        <a:xfrm>
          <a:off x="21023794" y="125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139,661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35929</xdr:rowOff>
    </xdr:from>
    <xdr:to>
      <xdr:col>29</xdr:col>
      <xdr:colOff>568325</xdr:colOff>
      <xdr:row>75</xdr:row>
      <xdr:rowOff>137529</xdr:rowOff>
    </xdr:to>
    <xdr:sp macro="" textlink="">
      <xdr:nvSpPr>
        <xdr:cNvPr id="863" name="円/楕円 862"/>
        <xdr:cNvSpPr/>
      </xdr:nvSpPr>
      <xdr:spPr>
        <a:xfrm>
          <a:off x="20383500" y="128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154056</xdr:rowOff>
    </xdr:from>
    <xdr:ext cx="599010" cy="259045"/>
    <xdr:sp macro="" textlink="">
      <xdr:nvSpPr>
        <xdr:cNvPr id="864" name="テキスト ボックス 863"/>
        <xdr:cNvSpPr txBox="1"/>
      </xdr:nvSpPr>
      <xdr:spPr>
        <a:xfrm>
          <a:off x="20134794" y="1266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124,086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128237</xdr:rowOff>
    </xdr:from>
    <xdr:to>
      <xdr:col>28</xdr:col>
      <xdr:colOff>365125</xdr:colOff>
      <xdr:row>75</xdr:row>
      <xdr:rowOff>58387</xdr:rowOff>
    </xdr:to>
    <xdr:sp macro="" textlink="">
      <xdr:nvSpPr>
        <xdr:cNvPr id="865" name="円/楕円 864"/>
        <xdr:cNvSpPr/>
      </xdr:nvSpPr>
      <xdr:spPr>
        <a:xfrm>
          <a:off x="19494500" y="128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74914</xdr:rowOff>
    </xdr:from>
    <xdr:ext cx="599010" cy="259045"/>
    <xdr:sp macro="" textlink="">
      <xdr:nvSpPr>
        <xdr:cNvPr id="866" name="テキスト ボックス 865"/>
        <xdr:cNvSpPr txBox="1"/>
      </xdr:nvSpPr>
      <xdr:spPr>
        <a:xfrm>
          <a:off x="19245794" y="125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57746</xdr:rowOff>
    </xdr:from>
    <xdr:to>
      <xdr:col>27</xdr:col>
      <xdr:colOff>161925</xdr:colOff>
      <xdr:row>74</xdr:row>
      <xdr:rowOff>159346</xdr:rowOff>
    </xdr:to>
    <xdr:sp macro="" textlink="">
      <xdr:nvSpPr>
        <xdr:cNvPr id="867" name="円/楕円 866"/>
        <xdr:cNvSpPr/>
      </xdr:nvSpPr>
      <xdr:spPr>
        <a:xfrm>
          <a:off x="18605500" y="127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4423</xdr:rowOff>
    </xdr:from>
    <xdr:ext cx="599010" cy="259045"/>
    <xdr:sp macro="" textlink="">
      <xdr:nvSpPr>
        <xdr:cNvPr id="868" name="テキスト ボックス 867"/>
        <xdr:cNvSpPr txBox="1"/>
      </xdr:nvSpPr>
      <xdr:spPr>
        <a:xfrm>
          <a:off x="18356794" y="12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主に人件費、維持補修費、補助費、普通建設事業費、公債費、貸付金が類似団体の平均を上回っているが、これは、類似団体における人口規模が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人未満であるのに対し、当村の人口は約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人と規模が違う点にあり、必ずしも人口規模に単純比例するものではない。行政経費全体をもって今後も健全化に努める。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1,118
1,108
308.08
2,548,652
2,499,840
44,275
1,473,241
3,923,352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122155</xdr:rowOff>
    </xdr:from>
    <xdr:to>
      <xdr:col>6</xdr:col>
      <xdr:colOff>511175</xdr:colOff>
      <xdr:row>34</xdr:row>
      <xdr:rowOff>130842</xdr:rowOff>
    </xdr:to>
    <xdr:cxnSp macro="">
      <xdr:nvCxnSpPr>
        <xdr:cNvPr id="60" name="直線コネクタ 59"/>
        <xdr:cNvCxnSpPr/>
      </xdr:nvCxnSpPr>
      <xdr:spPr>
        <a:xfrm flipV="1">
          <a:off x="3797300" y="595145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130842</xdr:rowOff>
    </xdr:from>
    <xdr:to>
      <xdr:col>5</xdr:col>
      <xdr:colOff>358775</xdr:colOff>
      <xdr:row>35</xdr:row>
      <xdr:rowOff>31191</xdr:rowOff>
    </xdr:to>
    <xdr:cxnSp macro="">
      <xdr:nvCxnSpPr>
        <xdr:cNvPr id="63" name="直線コネクタ 62"/>
        <xdr:cNvCxnSpPr/>
      </xdr:nvCxnSpPr>
      <xdr:spPr>
        <a:xfrm flipV="1">
          <a:off x="2908300" y="5960142"/>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35056</xdr:rowOff>
    </xdr:from>
    <xdr:ext cx="534377" cy="259045"/>
    <xdr:sp macro="" textlink="">
      <xdr:nvSpPr>
        <xdr:cNvPr id="65" name="テキスト ボックス 64"/>
        <xdr:cNvSpPr txBox="1"/>
      </xdr:nvSpPr>
      <xdr:spPr>
        <a:xfrm>
          <a:off x="3530111" y="63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31191</xdr:rowOff>
    </xdr:from>
    <xdr:to>
      <xdr:col>4</xdr:col>
      <xdr:colOff>155575</xdr:colOff>
      <xdr:row>35</xdr:row>
      <xdr:rowOff>35306</xdr:rowOff>
    </xdr:to>
    <xdr:cxnSp macro="">
      <xdr:nvCxnSpPr>
        <xdr:cNvPr id="66" name="直線コネクタ 65"/>
        <xdr:cNvCxnSpPr/>
      </xdr:nvCxnSpPr>
      <xdr:spPr>
        <a:xfrm flipV="1">
          <a:off x="2019300" y="603194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43858</xdr:rowOff>
    </xdr:from>
    <xdr:ext cx="534377" cy="259045"/>
    <xdr:sp macro="" textlink="">
      <xdr:nvSpPr>
        <xdr:cNvPr id="68" name="テキスト ボックス 67"/>
        <xdr:cNvSpPr txBox="1"/>
      </xdr:nvSpPr>
      <xdr:spPr>
        <a:xfrm>
          <a:off x="2641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16008</xdr:rowOff>
    </xdr:from>
    <xdr:to>
      <xdr:col>2</xdr:col>
      <xdr:colOff>638175</xdr:colOff>
      <xdr:row>35</xdr:row>
      <xdr:rowOff>35306</xdr:rowOff>
    </xdr:to>
    <xdr:cxnSp macro="">
      <xdr:nvCxnSpPr>
        <xdr:cNvPr id="69" name="直線コネクタ 68"/>
        <xdr:cNvCxnSpPr/>
      </xdr:nvCxnSpPr>
      <xdr:spPr>
        <a:xfrm>
          <a:off x="1130300" y="6016758"/>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50792</xdr:rowOff>
    </xdr:from>
    <xdr:ext cx="534377" cy="259045"/>
    <xdr:sp macro="" textlink="">
      <xdr:nvSpPr>
        <xdr:cNvPr id="71" name="テキスト ボックス 70"/>
        <xdr:cNvSpPr txBox="1"/>
      </xdr:nvSpPr>
      <xdr:spPr>
        <a:xfrm>
          <a:off x="1752111" y="6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41248</xdr:rowOff>
    </xdr:from>
    <xdr:ext cx="534377" cy="259045"/>
    <xdr:sp macro="" textlink="">
      <xdr:nvSpPr>
        <xdr:cNvPr id="73" name="テキスト ボックス 72"/>
        <xdr:cNvSpPr txBox="1"/>
      </xdr:nvSpPr>
      <xdr:spPr>
        <a:xfrm>
          <a:off x="863111" y="6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71355</xdr:rowOff>
    </xdr:from>
    <xdr:to>
      <xdr:col>6</xdr:col>
      <xdr:colOff>561975</xdr:colOff>
      <xdr:row>35</xdr:row>
      <xdr:rowOff>1505</xdr:rowOff>
    </xdr:to>
    <xdr:sp macro="" textlink="">
      <xdr:nvSpPr>
        <xdr:cNvPr id="79" name="円/楕円 78"/>
        <xdr:cNvSpPr/>
      </xdr:nvSpPr>
      <xdr:spPr>
        <a:xfrm>
          <a:off x="4584700" y="59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94232</xdr:rowOff>
    </xdr:from>
    <xdr:ext cx="534377" cy="259045"/>
    <xdr:sp macro="" textlink="">
      <xdr:nvSpPr>
        <xdr:cNvPr id="80" name="議会費該当値テキスト"/>
        <xdr:cNvSpPr txBox="1"/>
      </xdr:nvSpPr>
      <xdr:spPr>
        <a:xfrm>
          <a:off x="4686300" y="57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80042</xdr:rowOff>
    </xdr:from>
    <xdr:to>
      <xdr:col>5</xdr:col>
      <xdr:colOff>409575</xdr:colOff>
      <xdr:row>35</xdr:row>
      <xdr:rowOff>10192</xdr:rowOff>
    </xdr:to>
    <xdr:sp macro="" textlink="">
      <xdr:nvSpPr>
        <xdr:cNvPr id="81" name="円/楕円 80"/>
        <xdr:cNvSpPr/>
      </xdr:nvSpPr>
      <xdr:spPr>
        <a:xfrm>
          <a:off x="3746500" y="590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26719</xdr:rowOff>
    </xdr:from>
    <xdr:ext cx="534377" cy="259045"/>
    <xdr:sp macro="" textlink="">
      <xdr:nvSpPr>
        <xdr:cNvPr id="82" name="テキスト ボックス 81"/>
        <xdr:cNvSpPr txBox="1"/>
      </xdr:nvSpPr>
      <xdr:spPr>
        <a:xfrm>
          <a:off x="3530111" y="568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151841</xdr:rowOff>
    </xdr:from>
    <xdr:to>
      <xdr:col>4</xdr:col>
      <xdr:colOff>206375</xdr:colOff>
      <xdr:row>35</xdr:row>
      <xdr:rowOff>81991</xdr:rowOff>
    </xdr:to>
    <xdr:sp macro="" textlink="">
      <xdr:nvSpPr>
        <xdr:cNvPr id="83" name="円/楕円 82"/>
        <xdr:cNvSpPr/>
      </xdr:nvSpPr>
      <xdr:spPr>
        <a:xfrm>
          <a:off x="2857500" y="598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98518</xdr:rowOff>
    </xdr:from>
    <xdr:ext cx="534377" cy="259045"/>
    <xdr:sp macro="" textlink="">
      <xdr:nvSpPr>
        <xdr:cNvPr id="84" name="テキスト ボックス 83"/>
        <xdr:cNvSpPr txBox="1"/>
      </xdr:nvSpPr>
      <xdr:spPr>
        <a:xfrm>
          <a:off x="2641111" y="575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155956</xdr:rowOff>
    </xdr:from>
    <xdr:to>
      <xdr:col>3</xdr:col>
      <xdr:colOff>3175</xdr:colOff>
      <xdr:row>35</xdr:row>
      <xdr:rowOff>86106</xdr:rowOff>
    </xdr:to>
    <xdr:sp macro="" textlink="">
      <xdr:nvSpPr>
        <xdr:cNvPr id="85" name="円/楕円 84"/>
        <xdr:cNvSpPr/>
      </xdr:nvSpPr>
      <xdr:spPr>
        <a:xfrm>
          <a:off x="1968500" y="59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102633</xdr:rowOff>
    </xdr:from>
    <xdr:ext cx="534377" cy="259045"/>
    <xdr:sp macro="" textlink="">
      <xdr:nvSpPr>
        <xdr:cNvPr id="86" name="テキスト ボックス 85"/>
        <xdr:cNvSpPr txBox="1"/>
      </xdr:nvSpPr>
      <xdr:spPr>
        <a:xfrm>
          <a:off x="1752111" y="57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136658</xdr:rowOff>
    </xdr:from>
    <xdr:to>
      <xdr:col>1</xdr:col>
      <xdr:colOff>485775</xdr:colOff>
      <xdr:row>35</xdr:row>
      <xdr:rowOff>66808</xdr:rowOff>
    </xdr:to>
    <xdr:sp macro="" textlink="">
      <xdr:nvSpPr>
        <xdr:cNvPr id="87" name="円/楕円 86"/>
        <xdr:cNvSpPr/>
      </xdr:nvSpPr>
      <xdr:spPr>
        <a:xfrm>
          <a:off x="1079500" y="596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83335</xdr:rowOff>
    </xdr:from>
    <xdr:ext cx="534377" cy="259045"/>
    <xdr:sp macro="" textlink="">
      <xdr:nvSpPr>
        <xdr:cNvPr id="88" name="テキスト ボックス 87"/>
        <xdr:cNvSpPr txBox="1"/>
      </xdr:nvSpPr>
      <xdr:spPr>
        <a:xfrm>
          <a:off x="863111" y="57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169981</xdr:rowOff>
    </xdr:from>
    <xdr:to>
      <xdr:col>6</xdr:col>
      <xdr:colOff>511175</xdr:colOff>
      <xdr:row>57</xdr:row>
      <xdr:rowOff>36126</xdr:rowOff>
    </xdr:to>
    <xdr:cxnSp macro="">
      <xdr:nvCxnSpPr>
        <xdr:cNvPr id="117" name="直線コネクタ 116"/>
        <xdr:cNvCxnSpPr/>
      </xdr:nvCxnSpPr>
      <xdr:spPr>
        <a:xfrm>
          <a:off x="3797300" y="9771181"/>
          <a:ext cx="8382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169981</xdr:rowOff>
    </xdr:from>
    <xdr:to>
      <xdr:col>5</xdr:col>
      <xdr:colOff>358775</xdr:colOff>
      <xdr:row>57</xdr:row>
      <xdr:rowOff>94629</xdr:rowOff>
    </xdr:to>
    <xdr:cxnSp macro="">
      <xdr:nvCxnSpPr>
        <xdr:cNvPr id="120" name="直線コネクタ 119"/>
        <xdr:cNvCxnSpPr/>
      </xdr:nvCxnSpPr>
      <xdr:spPr>
        <a:xfrm flipV="1">
          <a:off x="2908300" y="9771181"/>
          <a:ext cx="889000" cy="9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37925</xdr:rowOff>
    </xdr:from>
    <xdr:to>
      <xdr:col>5</xdr:col>
      <xdr:colOff>409575</xdr:colOff>
      <xdr:row>57</xdr:row>
      <xdr:rowOff>139525</xdr:rowOff>
    </xdr:to>
    <xdr:sp macro="" textlink="">
      <xdr:nvSpPr>
        <xdr:cNvPr id="121" name="フローチャート : 判断 120"/>
        <xdr:cNvSpPr/>
      </xdr:nvSpPr>
      <xdr:spPr>
        <a:xfrm>
          <a:off x="3746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130652</xdr:rowOff>
    </xdr:from>
    <xdr:ext cx="599010" cy="259045"/>
    <xdr:sp macro="" textlink="">
      <xdr:nvSpPr>
        <xdr:cNvPr id="122" name="テキスト ボックス 121"/>
        <xdr:cNvSpPr txBox="1"/>
      </xdr:nvSpPr>
      <xdr:spPr>
        <a:xfrm>
          <a:off x="3497794" y="990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130439</xdr:rowOff>
    </xdr:from>
    <xdr:to>
      <xdr:col>4</xdr:col>
      <xdr:colOff>155575</xdr:colOff>
      <xdr:row>57</xdr:row>
      <xdr:rowOff>94629</xdr:rowOff>
    </xdr:to>
    <xdr:cxnSp macro="">
      <xdr:nvCxnSpPr>
        <xdr:cNvPr id="123" name="直線コネクタ 122"/>
        <xdr:cNvCxnSpPr/>
      </xdr:nvCxnSpPr>
      <xdr:spPr>
        <a:xfrm>
          <a:off x="2019300" y="9560189"/>
          <a:ext cx="889000" cy="30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61363</xdr:rowOff>
    </xdr:from>
    <xdr:ext cx="599010" cy="259045"/>
    <xdr:sp macro="" textlink="">
      <xdr:nvSpPr>
        <xdr:cNvPr id="125" name="テキスト ボックス 124"/>
        <xdr:cNvSpPr txBox="1"/>
      </xdr:nvSpPr>
      <xdr:spPr>
        <a:xfrm>
          <a:off x="2608794" y="1000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130439</xdr:rowOff>
    </xdr:from>
    <xdr:to>
      <xdr:col>2</xdr:col>
      <xdr:colOff>638175</xdr:colOff>
      <xdr:row>56</xdr:row>
      <xdr:rowOff>86366</xdr:rowOff>
    </xdr:to>
    <xdr:cxnSp macro="">
      <xdr:nvCxnSpPr>
        <xdr:cNvPr id="126" name="直線コネクタ 125"/>
        <xdr:cNvCxnSpPr/>
      </xdr:nvCxnSpPr>
      <xdr:spPr>
        <a:xfrm flipV="1">
          <a:off x="1130300" y="9560189"/>
          <a:ext cx="889000" cy="12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44001</xdr:rowOff>
    </xdr:from>
    <xdr:ext cx="599010" cy="259045"/>
    <xdr:sp macro="" textlink="">
      <xdr:nvSpPr>
        <xdr:cNvPr id="128" name="テキスト ボックス 127"/>
        <xdr:cNvSpPr txBox="1"/>
      </xdr:nvSpPr>
      <xdr:spPr>
        <a:xfrm>
          <a:off x="1719794" y="998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53808</xdr:rowOff>
    </xdr:from>
    <xdr:ext cx="599010" cy="259045"/>
    <xdr:sp macro="" textlink="">
      <xdr:nvSpPr>
        <xdr:cNvPr id="130" name="テキスト ボックス 129"/>
        <xdr:cNvSpPr txBox="1"/>
      </xdr:nvSpPr>
      <xdr:spPr>
        <a:xfrm>
          <a:off x="830794" y="999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156776</xdr:rowOff>
    </xdr:from>
    <xdr:to>
      <xdr:col>6</xdr:col>
      <xdr:colOff>561975</xdr:colOff>
      <xdr:row>57</xdr:row>
      <xdr:rowOff>86926</xdr:rowOff>
    </xdr:to>
    <xdr:sp macro="" textlink="">
      <xdr:nvSpPr>
        <xdr:cNvPr id="136" name="円/楕円 135"/>
        <xdr:cNvSpPr/>
      </xdr:nvSpPr>
      <xdr:spPr>
        <a:xfrm>
          <a:off x="4584700" y="97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8203</xdr:rowOff>
    </xdr:from>
    <xdr:ext cx="599010" cy="259045"/>
    <xdr:sp macro="" textlink="">
      <xdr:nvSpPr>
        <xdr:cNvPr id="137" name="総務費該当値テキスト"/>
        <xdr:cNvSpPr txBox="1"/>
      </xdr:nvSpPr>
      <xdr:spPr>
        <a:xfrm>
          <a:off x="4686300" y="960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119181</xdr:rowOff>
    </xdr:from>
    <xdr:to>
      <xdr:col>5</xdr:col>
      <xdr:colOff>409575</xdr:colOff>
      <xdr:row>57</xdr:row>
      <xdr:rowOff>49331</xdr:rowOff>
    </xdr:to>
    <xdr:sp macro="" textlink="">
      <xdr:nvSpPr>
        <xdr:cNvPr id="138" name="円/楕円 137"/>
        <xdr:cNvSpPr/>
      </xdr:nvSpPr>
      <xdr:spPr>
        <a:xfrm>
          <a:off x="3746500" y="97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65858</xdr:rowOff>
    </xdr:from>
    <xdr:ext cx="599010" cy="259045"/>
    <xdr:sp macro="" textlink="">
      <xdr:nvSpPr>
        <xdr:cNvPr id="139" name="テキスト ボックス 138"/>
        <xdr:cNvSpPr txBox="1"/>
      </xdr:nvSpPr>
      <xdr:spPr>
        <a:xfrm>
          <a:off x="3497794" y="94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43829</xdr:rowOff>
    </xdr:from>
    <xdr:to>
      <xdr:col>4</xdr:col>
      <xdr:colOff>206375</xdr:colOff>
      <xdr:row>57</xdr:row>
      <xdr:rowOff>145429</xdr:rowOff>
    </xdr:to>
    <xdr:sp macro="" textlink="">
      <xdr:nvSpPr>
        <xdr:cNvPr id="140" name="円/楕円 139"/>
        <xdr:cNvSpPr/>
      </xdr:nvSpPr>
      <xdr:spPr>
        <a:xfrm>
          <a:off x="2857500" y="98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161956</xdr:rowOff>
    </xdr:from>
    <xdr:ext cx="599010" cy="259045"/>
    <xdr:sp macro="" textlink="">
      <xdr:nvSpPr>
        <xdr:cNvPr id="141" name="テキスト ボックス 140"/>
        <xdr:cNvSpPr txBox="1"/>
      </xdr:nvSpPr>
      <xdr:spPr>
        <a:xfrm>
          <a:off x="2608794" y="959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79639</xdr:rowOff>
    </xdr:from>
    <xdr:to>
      <xdr:col>3</xdr:col>
      <xdr:colOff>3175</xdr:colOff>
      <xdr:row>56</xdr:row>
      <xdr:rowOff>9789</xdr:rowOff>
    </xdr:to>
    <xdr:sp macro="" textlink="">
      <xdr:nvSpPr>
        <xdr:cNvPr id="142" name="円/楕円 141"/>
        <xdr:cNvSpPr/>
      </xdr:nvSpPr>
      <xdr:spPr>
        <a:xfrm>
          <a:off x="1968500" y="95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26316</xdr:rowOff>
    </xdr:from>
    <xdr:ext cx="599010" cy="259045"/>
    <xdr:sp macro="" textlink="">
      <xdr:nvSpPr>
        <xdr:cNvPr id="143" name="テキスト ボックス 142"/>
        <xdr:cNvSpPr txBox="1"/>
      </xdr:nvSpPr>
      <xdr:spPr>
        <a:xfrm>
          <a:off x="1719794" y="928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787,153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35566</xdr:rowOff>
    </xdr:from>
    <xdr:to>
      <xdr:col>1</xdr:col>
      <xdr:colOff>485775</xdr:colOff>
      <xdr:row>56</xdr:row>
      <xdr:rowOff>137166</xdr:rowOff>
    </xdr:to>
    <xdr:sp macro="" textlink="">
      <xdr:nvSpPr>
        <xdr:cNvPr id="144" name="円/楕円 143"/>
        <xdr:cNvSpPr/>
      </xdr:nvSpPr>
      <xdr:spPr>
        <a:xfrm>
          <a:off x="1079500" y="9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153693</xdr:rowOff>
    </xdr:from>
    <xdr:ext cx="599010" cy="259045"/>
    <xdr:sp macro="" textlink="">
      <xdr:nvSpPr>
        <xdr:cNvPr id="145" name="テキスト ボックス 144"/>
        <xdr:cNvSpPr txBox="1"/>
      </xdr:nvSpPr>
      <xdr:spPr>
        <a:xfrm>
          <a:off x="830794" y="94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21456</xdr:rowOff>
    </xdr:from>
    <xdr:to>
      <xdr:col>6</xdr:col>
      <xdr:colOff>511175</xdr:colOff>
      <xdr:row>76</xdr:row>
      <xdr:rowOff>23758</xdr:rowOff>
    </xdr:to>
    <xdr:cxnSp macro="">
      <xdr:nvCxnSpPr>
        <xdr:cNvPr id="172" name="直線コネクタ 171"/>
        <xdr:cNvCxnSpPr/>
      </xdr:nvCxnSpPr>
      <xdr:spPr>
        <a:xfrm flipV="1">
          <a:off x="3797300" y="13051656"/>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23758</xdr:rowOff>
    </xdr:from>
    <xdr:to>
      <xdr:col>5</xdr:col>
      <xdr:colOff>358775</xdr:colOff>
      <xdr:row>76</xdr:row>
      <xdr:rowOff>41473</xdr:rowOff>
    </xdr:to>
    <xdr:cxnSp macro="">
      <xdr:nvCxnSpPr>
        <xdr:cNvPr id="175" name="直線コネクタ 174"/>
        <xdr:cNvCxnSpPr/>
      </xdr:nvCxnSpPr>
      <xdr:spPr>
        <a:xfrm flipV="1">
          <a:off x="2908300" y="13053958"/>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7" name="テキスト ボックス 176"/>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40478</xdr:rowOff>
    </xdr:from>
    <xdr:to>
      <xdr:col>4</xdr:col>
      <xdr:colOff>155575</xdr:colOff>
      <xdr:row>76</xdr:row>
      <xdr:rowOff>41473</xdr:rowOff>
    </xdr:to>
    <xdr:cxnSp macro="">
      <xdr:nvCxnSpPr>
        <xdr:cNvPr id="178" name="直線コネクタ 177"/>
        <xdr:cNvCxnSpPr/>
      </xdr:nvCxnSpPr>
      <xdr:spPr>
        <a:xfrm>
          <a:off x="2019300" y="13070678"/>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101092</xdr:rowOff>
    </xdr:from>
    <xdr:ext cx="599010" cy="259045"/>
    <xdr:sp macro="" textlink="">
      <xdr:nvSpPr>
        <xdr:cNvPr id="180" name="テキスト ボックス 179"/>
        <xdr:cNvSpPr txBox="1"/>
      </xdr:nvSpPr>
      <xdr:spPr>
        <a:xfrm>
          <a:off x="2608794"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58046</xdr:rowOff>
    </xdr:from>
    <xdr:to>
      <xdr:col>2</xdr:col>
      <xdr:colOff>638175</xdr:colOff>
      <xdr:row>76</xdr:row>
      <xdr:rowOff>40478</xdr:rowOff>
    </xdr:to>
    <xdr:cxnSp macro="">
      <xdr:nvCxnSpPr>
        <xdr:cNvPr id="181" name="直線コネクタ 180"/>
        <xdr:cNvCxnSpPr/>
      </xdr:nvCxnSpPr>
      <xdr:spPr>
        <a:xfrm>
          <a:off x="1130300" y="12573896"/>
          <a:ext cx="889000" cy="49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93822</xdr:rowOff>
    </xdr:from>
    <xdr:ext cx="599010" cy="259045"/>
    <xdr:sp macro="" textlink="">
      <xdr:nvSpPr>
        <xdr:cNvPr id="183" name="テキスト ボックス 182"/>
        <xdr:cNvSpPr txBox="1"/>
      </xdr:nvSpPr>
      <xdr:spPr>
        <a:xfrm>
          <a:off x="1719794" y="131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75385</xdr:rowOff>
    </xdr:from>
    <xdr:ext cx="599010" cy="259045"/>
    <xdr:sp macro="" textlink="">
      <xdr:nvSpPr>
        <xdr:cNvPr id="185" name="テキスト ボックス 184"/>
        <xdr:cNvSpPr txBox="1"/>
      </xdr:nvSpPr>
      <xdr:spPr>
        <a:xfrm>
          <a:off x="830794" y="1310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142107</xdr:rowOff>
    </xdr:from>
    <xdr:to>
      <xdr:col>6</xdr:col>
      <xdr:colOff>561975</xdr:colOff>
      <xdr:row>76</xdr:row>
      <xdr:rowOff>72256</xdr:rowOff>
    </xdr:to>
    <xdr:sp macro="" textlink="">
      <xdr:nvSpPr>
        <xdr:cNvPr id="191" name="円/楕円 190"/>
        <xdr:cNvSpPr/>
      </xdr:nvSpPr>
      <xdr:spPr>
        <a:xfrm>
          <a:off x="4584700" y="13000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120533</xdr:rowOff>
    </xdr:from>
    <xdr:ext cx="599010" cy="259045"/>
    <xdr:sp macro="" textlink="">
      <xdr:nvSpPr>
        <xdr:cNvPr id="192" name="民生費該当値テキスト"/>
        <xdr:cNvSpPr txBox="1"/>
      </xdr:nvSpPr>
      <xdr:spPr>
        <a:xfrm>
          <a:off x="4686300" y="1297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144409</xdr:rowOff>
    </xdr:from>
    <xdr:to>
      <xdr:col>5</xdr:col>
      <xdr:colOff>409575</xdr:colOff>
      <xdr:row>76</xdr:row>
      <xdr:rowOff>74560</xdr:rowOff>
    </xdr:to>
    <xdr:sp macro="" textlink="">
      <xdr:nvSpPr>
        <xdr:cNvPr id="193" name="円/楕円 192"/>
        <xdr:cNvSpPr/>
      </xdr:nvSpPr>
      <xdr:spPr>
        <a:xfrm>
          <a:off x="3746500" y="13003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65685</xdr:rowOff>
    </xdr:from>
    <xdr:ext cx="599010" cy="259045"/>
    <xdr:sp macro="" textlink="">
      <xdr:nvSpPr>
        <xdr:cNvPr id="194" name="テキスト ボックス 193"/>
        <xdr:cNvSpPr txBox="1"/>
      </xdr:nvSpPr>
      <xdr:spPr>
        <a:xfrm>
          <a:off x="3497794" y="1309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200,718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162123</xdr:rowOff>
    </xdr:from>
    <xdr:to>
      <xdr:col>4</xdr:col>
      <xdr:colOff>206375</xdr:colOff>
      <xdr:row>76</xdr:row>
      <xdr:rowOff>92273</xdr:rowOff>
    </xdr:to>
    <xdr:sp macro="" textlink="">
      <xdr:nvSpPr>
        <xdr:cNvPr id="195" name="円/楕円 194"/>
        <xdr:cNvSpPr/>
      </xdr:nvSpPr>
      <xdr:spPr>
        <a:xfrm>
          <a:off x="2857500" y="130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83400</xdr:rowOff>
    </xdr:from>
    <xdr:ext cx="599010" cy="259045"/>
    <xdr:sp macro="" textlink="">
      <xdr:nvSpPr>
        <xdr:cNvPr id="196" name="テキスト ボックス 195"/>
        <xdr:cNvSpPr txBox="1"/>
      </xdr:nvSpPr>
      <xdr:spPr>
        <a:xfrm>
          <a:off x="2608794" y="131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192,969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161128</xdr:rowOff>
    </xdr:from>
    <xdr:to>
      <xdr:col>3</xdr:col>
      <xdr:colOff>3175</xdr:colOff>
      <xdr:row>76</xdr:row>
      <xdr:rowOff>91278</xdr:rowOff>
    </xdr:to>
    <xdr:sp macro="" textlink="">
      <xdr:nvSpPr>
        <xdr:cNvPr id="197" name="円/楕円 196"/>
        <xdr:cNvSpPr/>
      </xdr:nvSpPr>
      <xdr:spPr>
        <a:xfrm>
          <a:off x="1968500" y="13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107805</xdr:rowOff>
    </xdr:from>
    <xdr:ext cx="599010" cy="259045"/>
    <xdr:sp macro="" textlink="">
      <xdr:nvSpPr>
        <xdr:cNvPr id="198" name="テキスト ボックス 197"/>
        <xdr:cNvSpPr txBox="1"/>
      </xdr:nvSpPr>
      <xdr:spPr>
        <a:xfrm>
          <a:off x="1719794" y="1279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193,404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7246</xdr:rowOff>
    </xdr:from>
    <xdr:to>
      <xdr:col>1</xdr:col>
      <xdr:colOff>485775</xdr:colOff>
      <xdr:row>73</xdr:row>
      <xdr:rowOff>108846</xdr:rowOff>
    </xdr:to>
    <xdr:sp macro="" textlink="">
      <xdr:nvSpPr>
        <xdr:cNvPr id="199" name="円/楕円 198"/>
        <xdr:cNvSpPr/>
      </xdr:nvSpPr>
      <xdr:spPr>
        <a:xfrm>
          <a:off x="1079500" y="125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125373</xdr:rowOff>
    </xdr:from>
    <xdr:ext cx="599010" cy="259045"/>
    <xdr:sp macro="" textlink="">
      <xdr:nvSpPr>
        <xdr:cNvPr id="200" name="テキスト ボックス 199"/>
        <xdr:cNvSpPr txBox="1"/>
      </xdr:nvSpPr>
      <xdr:spPr>
        <a:xfrm>
          <a:off x="830794" y="122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170470</xdr:rowOff>
    </xdr:from>
    <xdr:to>
      <xdr:col>6</xdr:col>
      <xdr:colOff>511175</xdr:colOff>
      <xdr:row>95</xdr:row>
      <xdr:rowOff>105361</xdr:rowOff>
    </xdr:to>
    <xdr:cxnSp macro="">
      <xdr:nvCxnSpPr>
        <xdr:cNvPr id="229" name="直線コネクタ 228"/>
        <xdr:cNvCxnSpPr/>
      </xdr:nvCxnSpPr>
      <xdr:spPr>
        <a:xfrm flipV="1">
          <a:off x="3797300" y="16286770"/>
          <a:ext cx="838200" cy="10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65672</xdr:rowOff>
    </xdr:from>
    <xdr:to>
      <xdr:col>5</xdr:col>
      <xdr:colOff>358775</xdr:colOff>
      <xdr:row>95</xdr:row>
      <xdr:rowOff>105361</xdr:rowOff>
    </xdr:to>
    <xdr:cxnSp macro="">
      <xdr:nvCxnSpPr>
        <xdr:cNvPr id="232" name="直線コネクタ 231"/>
        <xdr:cNvCxnSpPr/>
      </xdr:nvCxnSpPr>
      <xdr:spPr>
        <a:xfrm>
          <a:off x="2908300" y="16353422"/>
          <a:ext cx="889000" cy="3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103556</xdr:rowOff>
    </xdr:from>
    <xdr:ext cx="599010" cy="259045"/>
    <xdr:sp macro="" textlink="">
      <xdr:nvSpPr>
        <xdr:cNvPr id="234" name="テキスト ボックス 233"/>
        <xdr:cNvSpPr txBox="1"/>
      </xdr:nvSpPr>
      <xdr:spPr>
        <a:xfrm>
          <a:off x="3497794" y="165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65672</xdr:rowOff>
    </xdr:from>
    <xdr:to>
      <xdr:col>4</xdr:col>
      <xdr:colOff>155575</xdr:colOff>
      <xdr:row>95</xdr:row>
      <xdr:rowOff>77064</xdr:rowOff>
    </xdr:to>
    <xdr:cxnSp macro="">
      <xdr:nvCxnSpPr>
        <xdr:cNvPr id="235" name="直線コネクタ 234"/>
        <xdr:cNvCxnSpPr/>
      </xdr:nvCxnSpPr>
      <xdr:spPr>
        <a:xfrm flipV="1">
          <a:off x="2019300" y="1635342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132889</xdr:rowOff>
    </xdr:from>
    <xdr:ext cx="599010" cy="259045"/>
    <xdr:sp macro="" textlink="">
      <xdr:nvSpPr>
        <xdr:cNvPr id="237" name="テキスト ボックス 236"/>
        <xdr:cNvSpPr txBox="1"/>
      </xdr:nvSpPr>
      <xdr:spPr>
        <a:xfrm>
          <a:off x="2608794" y="165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38278</xdr:rowOff>
    </xdr:from>
    <xdr:to>
      <xdr:col>2</xdr:col>
      <xdr:colOff>638175</xdr:colOff>
      <xdr:row>95</xdr:row>
      <xdr:rowOff>77064</xdr:rowOff>
    </xdr:to>
    <xdr:cxnSp macro="">
      <xdr:nvCxnSpPr>
        <xdr:cNvPr id="238" name="直線コネクタ 237"/>
        <xdr:cNvCxnSpPr/>
      </xdr:nvCxnSpPr>
      <xdr:spPr>
        <a:xfrm>
          <a:off x="1130300" y="16326028"/>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4484</xdr:rowOff>
    </xdr:from>
    <xdr:ext cx="599010" cy="259045"/>
    <xdr:sp macro="" textlink="">
      <xdr:nvSpPr>
        <xdr:cNvPr id="240" name="テキスト ボックス 239"/>
        <xdr:cNvSpPr txBox="1"/>
      </xdr:nvSpPr>
      <xdr:spPr>
        <a:xfrm>
          <a:off x="1719794"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11137</xdr:rowOff>
    </xdr:from>
    <xdr:ext cx="599010" cy="259045"/>
    <xdr:sp macro="" textlink="">
      <xdr:nvSpPr>
        <xdr:cNvPr id="242" name="テキスト ボックス 241"/>
        <xdr:cNvSpPr txBox="1"/>
      </xdr:nvSpPr>
      <xdr:spPr>
        <a:xfrm>
          <a:off x="830794" y="166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119670</xdr:rowOff>
    </xdr:from>
    <xdr:to>
      <xdr:col>6</xdr:col>
      <xdr:colOff>561975</xdr:colOff>
      <xdr:row>95</xdr:row>
      <xdr:rowOff>49820</xdr:rowOff>
    </xdr:to>
    <xdr:sp macro="" textlink="">
      <xdr:nvSpPr>
        <xdr:cNvPr id="248" name="円/楕円 247"/>
        <xdr:cNvSpPr/>
      </xdr:nvSpPr>
      <xdr:spPr>
        <a:xfrm>
          <a:off x="4584700" y="162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142547</xdr:rowOff>
    </xdr:from>
    <xdr:ext cx="599010" cy="259045"/>
    <xdr:sp macro="" textlink="">
      <xdr:nvSpPr>
        <xdr:cNvPr id="249" name="衛生費該当値テキスト"/>
        <xdr:cNvSpPr txBox="1"/>
      </xdr:nvSpPr>
      <xdr:spPr>
        <a:xfrm>
          <a:off x="4686300" y="1608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54561</xdr:rowOff>
    </xdr:from>
    <xdr:to>
      <xdr:col>5</xdr:col>
      <xdr:colOff>409575</xdr:colOff>
      <xdr:row>95</xdr:row>
      <xdr:rowOff>156161</xdr:rowOff>
    </xdr:to>
    <xdr:sp macro="" textlink="">
      <xdr:nvSpPr>
        <xdr:cNvPr id="250" name="円/楕円 249"/>
        <xdr:cNvSpPr/>
      </xdr:nvSpPr>
      <xdr:spPr>
        <a:xfrm>
          <a:off x="3746500" y="163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1238</xdr:rowOff>
    </xdr:from>
    <xdr:ext cx="599010" cy="259045"/>
    <xdr:sp macro="" textlink="">
      <xdr:nvSpPr>
        <xdr:cNvPr id="251" name="テキスト ボックス 250"/>
        <xdr:cNvSpPr txBox="1"/>
      </xdr:nvSpPr>
      <xdr:spPr>
        <a:xfrm>
          <a:off x="3497794" y="1611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14872</xdr:rowOff>
    </xdr:from>
    <xdr:to>
      <xdr:col>4</xdr:col>
      <xdr:colOff>206375</xdr:colOff>
      <xdr:row>95</xdr:row>
      <xdr:rowOff>116472</xdr:rowOff>
    </xdr:to>
    <xdr:sp macro="" textlink="">
      <xdr:nvSpPr>
        <xdr:cNvPr id="252" name="円/楕円 251"/>
        <xdr:cNvSpPr/>
      </xdr:nvSpPr>
      <xdr:spPr>
        <a:xfrm>
          <a:off x="2857500" y="163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132999</xdr:rowOff>
    </xdr:from>
    <xdr:ext cx="599010" cy="259045"/>
    <xdr:sp macro="" textlink="">
      <xdr:nvSpPr>
        <xdr:cNvPr id="253" name="テキスト ボックス 252"/>
        <xdr:cNvSpPr txBox="1"/>
      </xdr:nvSpPr>
      <xdr:spPr>
        <a:xfrm>
          <a:off x="2608794" y="160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26264</xdr:rowOff>
    </xdr:from>
    <xdr:to>
      <xdr:col>3</xdr:col>
      <xdr:colOff>3175</xdr:colOff>
      <xdr:row>95</xdr:row>
      <xdr:rowOff>127864</xdr:rowOff>
    </xdr:to>
    <xdr:sp macro="" textlink="">
      <xdr:nvSpPr>
        <xdr:cNvPr id="254" name="円/楕円 253"/>
        <xdr:cNvSpPr/>
      </xdr:nvSpPr>
      <xdr:spPr>
        <a:xfrm>
          <a:off x="1968500" y="1631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144391</xdr:rowOff>
    </xdr:from>
    <xdr:ext cx="599010" cy="259045"/>
    <xdr:sp macro="" textlink="">
      <xdr:nvSpPr>
        <xdr:cNvPr id="255" name="テキスト ボックス 254"/>
        <xdr:cNvSpPr txBox="1"/>
      </xdr:nvSpPr>
      <xdr:spPr>
        <a:xfrm>
          <a:off x="1719794" y="1608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171,440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158928</xdr:rowOff>
    </xdr:from>
    <xdr:to>
      <xdr:col>1</xdr:col>
      <xdr:colOff>485775</xdr:colOff>
      <xdr:row>95</xdr:row>
      <xdr:rowOff>89078</xdr:rowOff>
    </xdr:to>
    <xdr:sp macro="" textlink="">
      <xdr:nvSpPr>
        <xdr:cNvPr id="256" name="円/楕円 255"/>
        <xdr:cNvSpPr/>
      </xdr:nvSpPr>
      <xdr:spPr>
        <a:xfrm>
          <a:off x="1079500" y="162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105605</xdr:rowOff>
    </xdr:from>
    <xdr:ext cx="599010" cy="259045"/>
    <xdr:sp macro="" textlink="">
      <xdr:nvSpPr>
        <xdr:cNvPr id="257" name="テキスト ボックス 256"/>
        <xdr:cNvSpPr txBox="1"/>
      </xdr:nvSpPr>
      <xdr:spPr>
        <a:xfrm>
          <a:off x="830794" y="1605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69842</xdr:rowOff>
    </xdr:from>
    <xdr:ext cx="469744" cy="259045"/>
    <xdr:sp macro="" textlink="">
      <xdr:nvSpPr>
        <xdr:cNvPr id="291" name="テキスト ボックス 290"/>
        <xdr:cNvSpPr txBox="1"/>
      </xdr:nvSpPr>
      <xdr:spPr>
        <a:xfrm>
          <a:off x="9404427"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119315</xdr:rowOff>
    </xdr:from>
    <xdr:to>
      <xdr:col>15</xdr:col>
      <xdr:colOff>180975</xdr:colOff>
      <xdr:row>58</xdr:row>
      <xdr:rowOff>122989</xdr:rowOff>
    </xdr:to>
    <xdr:cxnSp macro="">
      <xdr:nvCxnSpPr>
        <xdr:cNvPr id="343" name="直線コネクタ 342"/>
        <xdr:cNvCxnSpPr/>
      </xdr:nvCxnSpPr>
      <xdr:spPr>
        <a:xfrm>
          <a:off x="9639300" y="10063415"/>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119315</xdr:rowOff>
    </xdr:from>
    <xdr:to>
      <xdr:col>14</xdr:col>
      <xdr:colOff>28575</xdr:colOff>
      <xdr:row>58</xdr:row>
      <xdr:rowOff>126154</xdr:rowOff>
    </xdr:to>
    <xdr:cxnSp macro="">
      <xdr:nvCxnSpPr>
        <xdr:cNvPr id="346" name="直線コネクタ 345"/>
        <xdr:cNvCxnSpPr/>
      </xdr:nvCxnSpPr>
      <xdr:spPr>
        <a:xfrm flipV="1">
          <a:off x="8750300" y="10063415"/>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48686</xdr:rowOff>
    </xdr:from>
    <xdr:ext cx="534377" cy="259045"/>
    <xdr:sp macro="" textlink="">
      <xdr:nvSpPr>
        <xdr:cNvPr id="348" name="テキスト ボックス 347"/>
        <xdr:cNvSpPr txBox="1"/>
      </xdr:nvSpPr>
      <xdr:spPr>
        <a:xfrm>
          <a:off x="9372111" y="101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107306</xdr:rowOff>
    </xdr:from>
    <xdr:to>
      <xdr:col>12</xdr:col>
      <xdr:colOff>511175</xdr:colOff>
      <xdr:row>58</xdr:row>
      <xdr:rowOff>126154</xdr:rowOff>
    </xdr:to>
    <xdr:cxnSp macro="">
      <xdr:nvCxnSpPr>
        <xdr:cNvPr id="349" name="直線コネクタ 348"/>
        <xdr:cNvCxnSpPr/>
      </xdr:nvCxnSpPr>
      <xdr:spPr>
        <a:xfrm>
          <a:off x="7861300" y="10051406"/>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47895</xdr:rowOff>
    </xdr:from>
    <xdr:ext cx="599010" cy="259045"/>
    <xdr:sp macro="" textlink="">
      <xdr:nvSpPr>
        <xdr:cNvPr id="351" name="テキスト ボックス 350"/>
        <xdr:cNvSpPr txBox="1"/>
      </xdr:nvSpPr>
      <xdr:spPr>
        <a:xfrm>
          <a:off x="8450794" y="101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107306</xdr:rowOff>
    </xdr:from>
    <xdr:to>
      <xdr:col>11</xdr:col>
      <xdr:colOff>307975</xdr:colOff>
      <xdr:row>58</xdr:row>
      <xdr:rowOff>157990</xdr:rowOff>
    </xdr:to>
    <xdr:cxnSp macro="">
      <xdr:nvCxnSpPr>
        <xdr:cNvPr id="352" name="直線コネクタ 351"/>
        <xdr:cNvCxnSpPr/>
      </xdr:nvCxnSpPr>
      <xdr:spPr>
        <a:xfrm flipV="1">
          <a:off x="6972300" y="10051406"/>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50106</xdr:rowOff>
    </xdr:from>
    <xdr:ext cx="534377" cy="259045"/>
    <xdr:sp macro="" textlink="">
      <xdr:nvSpPr>
        <xdr:cNvPr id="354" name="テキスト ボックス 353"/>
        <xdr:cNvSpPr txBox="1"/>
      </xdr:nvSpPr>
      <xdr:spPr>
        <a:xfrm>
          <a:off x="7594111" y="101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54915</xdr:rowOff>
    </xdr:from>
    <xdr:ext cx="534377" cy="259045"/>
    <xdr:sp macro="" textlink="">
      <xdr:nvSpPr>
        <xdr:cNvPr id="356" name="テキスト ボックス 355"/>
        <xdr:cNvSpPr txBox="1"/>
      </xdr:nvSpPr>
      <xdr:spPr>
        <a:xfrm>
          <a:off x="6705111" y="101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72189</xdr:rowOff>
    </xdr:from>
    <xdr:to>
      <xdr:col>15</xdr:col>
      <xdr:colOff>231775</xdr:colOff>
      <xdr:row>59</xdr:row>
      <xdr:rowOff>2339</xdr:rowOff>
    </xdr:to>
    <xdr:sp macro="" textlink="">
      <xdr:nvSpPr>
        <xdr:cNvPr id="362" name="円/楕円 361"/>
        <xdr:cNvSpPr/>
      </xdr:nvSpPr>
      <xdr:spPr>
        <a:xfrm>
          <a:off x="10426700" y="100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31566</xdr:rowOff>
    </xdr:from>
    <xdr:ext cx="599010" cy="259045"/>
    <xdr:sp macro="" textlink="">
      <xdr:nvSpPr>
        <xdr:cNvPr id="363" name="農林水産業費該当値テキスト"/>
        <xdr:cNvSpPr txBox="1"/>
      </xdr:nvSpPr>
      <xdr:spPr>
        <a:xfrm>
          <a:off x="10528300" y="980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68515</xdr:rowOff>
    </xdr:from>
    <xdr:to>
      <xdr:col>14</xdr:col>
      <xdr:colOff>79375</xdr:colOff>
      <xdr:row>58</xdr:row>
      <xdr:rowOff>170115</xdr:rowOff>
    </xdr:to>
    <xdr:sp macro="" textlink="">
      <xdr:nvSpPr>
        <xdr:cNvPr id="364" name="円/楕円 363"/>
        <xdr:cNvSpPr/>
      </xdr:nvSpPr>
      <xdr:spPr>
        <a:xfrm>
          <a:off x="9588500" y="100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15192</xdr:rowOff>
    </xdr:from>
    <xdr:ext cx="599010" cy="259045"/>
    <xdr:sp macro="" textlink="">
      <xdr:nvSpPr>
        <xdr:cNvPr id="365" name="テキスト ボックス 364"/>
        <xdr:cNvSpPr txBox="1"/>
      </xdr:nvSpPr>
      <xdr:spPr>
        <a:xfrm>
          <a:off x="9339794" y="97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75354</xdr:rowOff>
    </xdr:from>
    <xdr:to>
      <xdr:col>12</xdr:col>
      <xdr:colOff>561975</xdr:colOff>
      <xdr:row>59</xdr:row>
      <xdr:rowOff>5504</xdr:rowOff>
    </xdr:to>
    <xdr:sp macro="" textlink="">
      <xdr:nvSpPr>
        <xdr:cNvPr id="366" name="円/楕円 365"/>
        <xdr:cNvSpPr/>
      </xdr:nvSpPr>
      <xdr:spPr>
        <a:xfrm>
          <a:off x="8699500" y="100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22031</xdr:rowOff>
    </xdr:from>
    <xdr:ext cx="599010" cy="259045"/>
    <xdr:sp macro="" textlink="">
      <xdr:nvSpPr>
        <xdr:cNvPr id="367" name="テキスト ボックス 366"/>
        <xdr:cNvSpPr txBox="1"/>
      </xdr:nvSpPr>
      <xdr:spPr>
        <a:xfrm>
          <a:off x="8450794" y="979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56506</xdr:rowOff>
    </xdr:from>
    <xdr:to>
      <xdr:col>11</xdr:col>
      <xdr:colOff>358775</xdr:colOff>
      <xdr:row>58</xdr:row>
      <xdr:rowOff>158106</xdr:rowOff>
    </xdr:to>
    <xdr:sp macro="" textlink="">
      <xdr:nvSpPr>
        <xdr:cNvPr id="368" name="円/楕円 367"/>
        <xdr:cNvSpPr/>
      </xdr:nvSpPr>
      <xdr:spPr>
        <a:xfrm>
          <a:off x="7810500" y="100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3183</xdr:rowOff>
    </xdr:from>
    <xdr:ext cx="599010" cy="259045"/>
    <xdr:sp macro="" textlink="">
      <xdr:nvSpPr>
        <xdr:cNvPr id="369" name="テキスト ボックス 368"/>
        <xdr:cNvSpPr txBox="1"/>
      </xdr:nvSpPr>
      <xdr:spPr>
        <a:xfrm>
          <a:off x="7561794" y="977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107190</xdr:rowOff>
    </xdr:from>
    <xdr:to>
      <xdr:col>10</xdr:col>
      <xdr:colOff>155575</xdr:colOff>
      <xdr:row>59</xdr:row>
      <xdr:rowOff>37340</xdr:rowOff>
    </xdr:to>
    <xdr:sp macro="" textlink="">
      <xdr:nvSpPr>
        <xdr:cNvPr id="370" name="円/楕円 369"/>
        <xdr:cNvSpPr/>
      </xdr:nvSpPr>
      <xdr:spPr>
        <a:xfrm>
          <a:off x="6921500" y="100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53867</xdr:rowOff>
    </xdr:from>
    <xdr:ext cx="599010" cy="259045"/>
    <xdr:sp macro="" textlink="">
      <xdr:nvSpPr>
        <xdr:cNvPr id="371" name="テキスト ボックス 370"/>
        <xdr:cNvSpPr txBox="1"/>
      </xdr:nvSpPr>
      <xdr:spPr>
        <a:xfrm>
          <a:off x="6672794" y="982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10595</xdr:rowOff>
    </xdr:from>
    <xdr:to>
      <xdr:col>15</xdr:col>
      <xdr:colOff>180975</xdr:colOff>
      <xdr:row>78</xdr:row>
      <xdr:rowOff>19579</xdr:rowOff>
    </xdr:to>
    <xdr:cxnSp macro="">
      <xdr:nvCxnSpPr>
        <xdr:cNvPr id="400" name="直線コネクタ 399"/>
        <xdr:cNvCxnSpPr/>
      </xdr:nvCxnSpPr>
      <xdr:spPr>
        <a:xfrm>
          <a:off x="9639300" y="13383695"/>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151431</xdr:rowOff>
    </xdr:from>
    <xdr:to>
      <xdr:col>14</xdr:col>
      <xdr:colOff>28575</xdr:colOff>
      <xdr:row>78</xdr:row>
      <xdr:rowOff>10595</xdr:rowOff>
    </xdr:to>
    <xdr:cxnSp macro="">
      <xdr:nvCxnSpPr>
        <xdr:cNvPr id="403" name="直線コネクタ 402"/>
        <xdr:cNvCxnSpPr/>
      </xdr:nvCxnSpPr>
      <xdr:spPr>
        <a:xfrm>
          <a:off x="8750300" y="13353081"/>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5" name="テキスト ボックス 404"/>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151431</xdr:rowOff>
    </xdr:from>
    <xdr:to>
      <xdr:col>12</xdr:col>
      <xdr:colOff>511175</xdr:colOff>
      <xdr:row>78</xdr:row>
      <xdr:rowOff>17754</xdr:rowOff>
    </xdr:to>
    <xdr:cxnSp macro="">
      <xdr:nvCxnSpPr>
        <xdr:cNvPr id="406" name="直線コネクタ 405"/>
        <xdr:cNvCxnSpPr/>
      </xdr:nvCxnSpPr>
      <xdr:spPr>
        <a:xfrm flipV="1">
          <a:off x="7861300" y="13353081"/>
          <a:ext cx="889000" cy="3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45976</xdr:rowOff>
    </xdr:from>
    <xdr:ext cx="534377" cy="259045"/>
    <xdr:sp macro="" textlink="">
      <xdr:nvSpPr>
        <xdr:cNvPr id="408" name="テキスト ボックス 407"/>
        <xdr:cNvSpPr txBox="1"/>
      </xdr:nvSpPr>
      <xdr:spPr>
        <a:xfrm>
          <a:off x="8483111" y="1341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17754</xdr:rowOff>
    </xdr:from>
    <xdr:to>
      <xdr:col>11</xdr:col>
      <xdr:colOff>307975</xdr:colOff>
      <xdr:row>78</xdr:row>
      <xdr:rowOff>55327</xdr:rowOff>
    </xdr:to>
    <xdr:cxnSp macro="">
      <xdr:nvCxnSpPr>
        <xdr:cNvPr id="409" name="直線コネクタ 408"/>
        <xdr:cNvCxnSpPr/>
      </xdr:nvCxnSpPr>
      <xdr:spPr>
        <a:xfrm flipV="1">
          <a:off x="6972300" y="13390854"/>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140229</xdr:rowOff>
    </xdr:from>
    <xdr:to>
      <xdr:col>15</xdr:col>
      <xdr:colOff>231775</xdr:colOff>
      <xdr:row>78</xdr:row>
      <xdr:rowOff>70379</xdr:rowOff>
    </xdr:to>
    <xdr:sp macro="" textlink="">
      <xdr:nvSpPr>
        <xdr:cNvPr id="419" name="円/楕円 418"/>
        <xdr:cNvSpPr/>
      </xdr:nvSpPr>
      <xdr:spPr>
        <a:xfrm>
          <a:off x="10426700" y="13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163106</xdr:rowOff>
    </xdr:from>
    <xdr:ext cx="534377" cy="259045"/>
    <xdr:sp macro="" textlink="">
      <xdr:nvSpPr>
        <xdr:cNvPr id="420" name="商工費該当値テキスト"/>
        <xdr:cNvSpPr txBox="1"/>
      </xdr:nvSpPr>
      <xdr:spPr>
        <a:xfrm>
          <a:off x="10528300" y="1319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131245</xdr:rowOff>
    </xdr:from>
    <xdr:to>
      <xdr:col>14</xdr:col>
      <xdr:colOff>79375</xdr:colOff>
      <xdr:row>78</xdr:row>
      <xdr:rowOff>61395</xdr:rowOff>
    </xdr:to>
    <xdr:sp macro="" textlink="">
      <xdr:nvSpPr>
        <xdr:cNvPr id="421" name="円/楕円 420"/>
        <xdr:cNvSpPr/>
      </xdr:nvSpPr>
      <xdr:spPr>
        <a:xfrm>
          <a:off x="9588500" y="133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52522</xdr:rowOff>
    </xdr:from>
    <xdr:ext cx="534377" cy="259045"/>
    <xdr:sp macro="" textlink="">
      <xdr:nvSpPr>
        <xdr:cNvPr id="422" name="テキスト ボックス 421"/>
        <xdr:cNvSpPr txBox="1"/>
      </xdr:nvSpPr>
      <xdr:spPr>
        <a:xfrm>
          <a:off x="9372111" y="134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100631</xdr:rowOff>
    </xdr:from>
    <xdr:to>
      <xdr:col>12</xdr:col>
      <xdr:colOff>561975</xdr:colOff>
      <xdr:row>78</xdr:row>
      <xdr:rowOff>30781</xdr:rowOff>
    </xdr:to>
    <xdr:sp macro="" textlink="">
      <xdr:nvSpPr>
        <xdr:cNvPr id="423" name="円/楕円 422"/>
        <xdr:cNvSpPr/>
      </xdr:nvSpPr>
      <xdr:spPr>
        <a:xfrm>
          <a:off x="8699500" y="133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47308</xdr:rowOff>
    </xdr:from>
    <xdr:ext cx="534377" cy="259045"/>
    <xdr:sp macro="" textlink="">
      <xdr:nvSpPr>
        <xdr:cNvPr id="424" name="テキスト ボックス 423"/>
        <xdr:cNvSpPr txBox="1"/>
      </xdr:nvSpPr>
      <xdr:spPr>
        <a:xfrm>
          <a:off x="8483111" y="130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138404</xdr:rowOff>
    </xdr:from>
    <xdr:to>
      <xdr:col>11</xdr:col>
      <xdr:colOff>358775</xdr:colOff>
      <xdr:row>78</xdr:row>
      <xdr:rowOff>68554</xdr:rowOff>
    </xdr:to>
    <xdr:sp macro="" textlink="">
      <xdr:nvSpPr>
        <xdr:cNvPr id="425" name="円/楕円 424"/>
        <xdr:cNvSpPr/>
      </xdr:nvSpPr>
      <xdr:spPr>
        <a:xfrm>
          <a:off x="7810500" y="133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59681</xdr:rowOff>
    </xdr:from>
    <xdr:ext cx="534377" cy="259045"/>
    <xdr:sp macro="" textlink="">
      <xdr:nvSpPr>
        <xdr:cNvPr id="426" name="テキスト ボックス 425"/>
        <xdr:cNvSpPr txBox="1"/>
      </xdr:nvSpPr>
      <xdr:spPr>
        <a:xfrm>
          <a:off x="7594111" y="134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4527</xdr:rowOff>
    </xdr:from>
    <xdr:to>
      <xdr:col>10</xdr:col>
      <xdr:colOff>155575</xdr:colOff>
      <xdr:row>78</xdr:row>
      <xdr:rowOff>106127</xdr:rowOff>
    </xdr:to>
    <xdr:sp macro="" textlink="">
      <xdr:nvSpPr>
        <xdr:cNvPr id="427" name="円/楕円 426"/>
        <xdr:cNvSpPr/>
      </xdr:nvSpPr>
      <xdr:spPr>
        <a:xfrm>
          <a:off x="6921500" y="133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97254</xdr:rowOff>
    </xdr:from>
    <xdr:ext cx="534377" cy="259045"/>
    <xdr:sp macro="" textlink="">
      <xdr:nvSpPr>
        <xdr:cNvPr id="428" name="テキスト ボックス 427"/>
        <xdr:cNvSpPr txBox="1"/>
      </xdr:nvSpPr>
      <xdr:spPr>
        <a:xfrm>
          <a:off x="6705111" y="1347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149907</xdr:rowOff>
    </xdr:from>
    <xdr:to>
      <xdr:col>15</xdr:col>
      <xdr:colOff>180975</xdr:colOff>
      <xdr:row>98</xdr:row>
      <xdr:rowOff>47506</xdr:rowOff>
    </xdr:to>
    <xdr:cxnSp macro="">
      <xdr:nvCxnSpPr>
        <xdr:cNvPr id="455" name="直線コネクタ 454"/>
        <xdr:cNvCxnSpPr/>
      </xdr:nvCxnSpPr>
      <xdr:spPr>
        <a:xfrm flipV="1">
          <a:off x="9639300" y="16780557"/>
          <a:ext cx="838200" cy="6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8125</xdr:rowOff>
    </xdr:from>
    <xdr:to>
      <xdr:col>14</xdr:col>
      <xdr:colOff>28575</xdr:colOff>
      <xdr:row>98</xdr:row>
      <xdr:rowOff>47506</xdr:rowOff>
    </xdr:to>
    <xdr:cxnSp macro="">
      <xdr:nvCxnSpPr>
        <xdr:cNvPr id="458" name="直線コネクタ 457"/>
        <xdr:cNvCxnSpPr/>
      </xdr:nvCxnSpPr>
      <xdr:spPr>
        <a:xfrm>
          <a:off x="8750300" y="16810225"/>
          <a:ext cx="88900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113512</xdr:rowOff>
    </xdr:from>
    <xdr:ext cx="599010" cy="259045"/>
    <xdr:sp macro="" textlink="">
      <xdr:nvSpPr>
        <xdr:cNvPr id="460" name="テキスト ボックス 459"/>
        <xdr:cNvSpPr txBox="1"/>
      </xdr:nvSpPr>
      <xdr:spPr>
        <a:xfrm>
          <a:off x="9339794" y="169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8125</xdr:rowOff>
    </xdr:from>
    <xdr:to>
      <xdr:col>12</xdr:col>
      <xdr:colOff>511175</xdr:colOff>
      <xdr:row>98</xdr:row>
      <xdr:rowOff>29880</xdr:rowOff>
    </xdr:to>
    <xdr:cxnSp macro="">
      <xdr:nvCxnSpPr>
        <xdr:cNvPr id="461" name="直線コネクタ 460"/>
        <xdr:cNvCxnSpPr/>
      </xdr:nvCxnSpPr>
      <xdr:spPr>
        <a:xfrm flipV="1">
          <a:off x="7861300" y="1681022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113599</xdr:rowOff>
    </xdr:from>
    <xdr:ext cx="599010" cy="259045"/>
    <xdr:sp macro="" textlink="">
      <xdr:nvSpPr>
        <xdr:cNvPr id="463" name="テキスト ボックス 462"/>
        <xdr:cNvSpPr txBox="1"/>
      </xdr:nvSpPr>
      <xdr:spPr>
        <a:xfrm>
          <a:off x="8450794" y="169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21256</xdr:rowOff>
    </xdr:from>
    <xdr:to>
      <xdr:col>11</xdr:col>
      <xdr:colOff>307975</xdr:colOff>
      <xdr:row>98</xdr:row>
      <xdr:rowOff>29880</xdr:rowOff>
    </xdr:to>
    <xdr:cxnSp macro="">
      <xdr:nvCxnSpPr>
        <xdr:cNvPr id="464" name="直線コネクタ 463"/>
        <xdr:cNvCxnSpPr/>
      </xdr:nvCxnSpPr>
      <xdr:spPr>
        <a:xfrm>
          <a:off x="6972300" y="16823356"/>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120849</xdr:rowOff>
    </xdr:from>
    <xdr:ext cx="599010" cy="259045"/>
    <xdr:sp macro="" textlink="">
      <xdr:nvSpPr>
        <xdr:cNvPr id="466" name="テキスト ボックス 465"/>
        <xdr:cNvSpPr txBox="1"/>
      </xdr:nvSpPr>
      <xdr:spPr>
        <a:xfrm>
          <a:off x="7561794" y="169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129849</xdr:rowOff>
    </xdr:from>
    <xdr:ext cx="599010" cy="259045"/>
    <xdr:sp macro="" textlink="">
      <xdr:nvSpPr>
        <xdr:cNvPr id="468" name="テキスト ボックス 467"/>
        <xdr:cNvSpPr txBox="1"/>
      </xdr:nvSpPr>
      <xdr:spPr>
        <a:xfrm>
          <a:off x="6672794" y="16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99107</xdr:rowOff>
    </xdr:from>
    <xdr:to>
      <xdr:col>15</xdr:col>
      <xdr:colOff>231775</xdr:colOff>
      <xdr:row>98</xdr:row>
      <xdr:rowOff>29257</xdr:rowOff>
    </xdr:to>
    <xdr:sp macro="" textlink="">
      <xdr:nvSpPr>
        <xdr:cNvPr id="474" name="円/楕円 473"/>
        <xdr:cNvSpPr/>
      </xdr:nvSpPr>
      <xdr:spPr>
        <a:xfrm>
          <a:off x="10426700" y="167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121984</xdr:rowOff>
    </xdr:from>
    <xdr:ext cx="599010" cy="259045"/>
    <xdr:sp macro="" textlink="">
      <xdr:nvSpPr>
        <xdr:cNvPr id="475" name="土木費該当値テキスト"/>
        <xdr:cNvSpPr txBox="1"/>
      </xdr:nvSpPr>
      <xdr:spPr>
        <a:xfrm>
          <a:off x="10528300" y="165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352,674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168156</xdr:rowOff>
    </xdr:from>
    <xdr:to>
      <xdr:col>14</xdr:col>
      <xdr:colOff>79375</xdr:colOff>
      <xdr:row>98</xdr:row>
      <xdr:rowOff>98306</xdr:rowOff>
    </xdr:to>
    <xdr:sp macro="" textlink="">
      <xdr:nvSpPr>
        <xdr:cNvPr id="476" name="円/楕円 475"/>
        <xdr:cNvSpPr/>
      </xdr:nvSpPr>
      <xdr:spPr>
        <a:xfrm>
          <a:off x="9588500" y="1679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114833</xdr:rowOff>
    </xdr:from>
    <xdr:ext cx="599010" cy="259045"/>
    <xdr:sp macro="" textlink="">
      <xdr:nvSpPr>
        <xdr:cNvPr id="477" name="テキスト ボックス 476"/>
        <xdr:cNvSpPr txBox="1"/>
      </xdr:nvSpPr>
      <xdr:spPr>
        <a:xfrm>
          <a:off x="9339794" y="1657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128775</xdr:rowOff>
    </xdr:from>
    <xdr:to>
      <xdr:col>12</xdr:col>
      <xdr:colOff>561975</xdr:colOff>
      <xdr:row>98</xdr:row>
      <xdr:rowOff>58925</xdr:rowOff>
    </xdr:to>
    <xdr:sp macro="" textlink="">
      <xdr:nvSpPr>
        <xdr:cNvPr id="478" name="円/楕円 477"/>
        <xdr:cNvSpPr/>
      </xdr:nvSpPr>
      <xdr:spPr>
        <a:xfrm>
          <a:off x="8699500" y="167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75452</xdr:rowOff>
    </xdr:from>
    <xdr:ext cx="599010" cy="259045"/>
    <xdr:sp macro="" textlink="">
      <xdr:nvSpPr>
        <xdr:cNvPr id="479" name="テキスト ボックス 478"/>
        <xdr:cNvSpPr txBox="1"/>
      </xdr:nvSpPr>
      <xdr:spPr>
        <a:xfrm>
          <a:off x="8450794" y="1653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150530</xdr:rowOff>
    </xdr:from>
    <xdr:to>
      <xdr:col>11</xdr:col>
      <xdr:colOff>358775</xdr:colOff>
      <xdr:row>98</xdr:row>
      <xdr:rowOff>80680</xdr:rowOff>
    </xdr:to>
    <xdr:sp macro="" textlink="">
      <xdr:nvSpPr>
        <xdr:cNvPr id="480" name="円/楕円 479"/>
        <xdr:cNvSpPr/>
      </xdr:nvSpPr>
      <xdr:spPr>
        <a:xfrm>
          <a:off x="7810500" y="16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97207</xdr:rowOff>
    </xdr:from>
    <xdr:ext cx="599010" cy="259045"/>
    <xdr:sp macro="" textlink="">
      <xdr:nvSpPr>
        <xdr:cNvPr id="481" name="テキスト ボックス 480"/>
        <xdr:cNvSpPr txBox="1"/>
      </xdr:nvSpPr>
      <xdr:spPr>
        <a:xfrm>
          <a:off x="7561794" y="1655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240,199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141906</xdr:rowOff>
    </xdr:from>
    <xdr:to>
      <xdr:col>10</xdr:col>
      <xdr:colOff>155575</xdr:colOff>
      <xdr:row>98</xdr:row>
      <xdr:rowOff>72056</xdr:rowOff>
    </xdr:to>
    <xdr:sp macro="" textlink="">
      <xdr:nvSpPr>
        <xdr:cNvPr id="482" name="円/楕円 481"/>
        <xdr:cNvSpPr/>
      </xdr:nvSpPr>
      <xdr:spPr>
        <a:xfrm>
          <a:off x="6921500" y="167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88583</xdr:rowOff>
    </xdr:from>
    <xdr:ext cx="599010" cy="259045"/>
    <xdr:sp macro="" textlink="">
      <xdr:nvSpPr>
        <xdr:cNvPr id="483" name="テキスト ボックス 482"/>
        <xdr:cNvSpPr txBox="1"/>
      </xdr:nvSpPr>
      <xdr:spPr>
        <a:xfrm>
          <a:off x="6672794" y="1654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43452</xdr:rowOff>
    </xdr:from>
    <xdr:to>
      <xdr:col>23</xdr:col>
      <xdr:colOff>517525</xdr:colOff>
      <xdr:row>35</xdr:row>
      <xdr:rowOff>151580</xdr:rowOff>
    </xdr:to>
    <xdr:cxnSp macro="">
      <xdr:nvCxnSpPr>
        <xdr:cNvPr id="512" name="直線コネクタ 511"/>
        <xdr:cNvCxnSpPr/>
      </xdr:nvCxnSpPr>
      <xdr:spPr>
        <a:xfrm flipV="1">
          <a:off x="15481300" y="6044202"/>
          <a:ext cx="8382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158019</xdr:rowOff>
    </xdr:from>
    <xdr:to>
      <xdr:col>22</xdr:col>
      <xdr:colOff>365125</xdr:colOff>
      <xdr:row>35</xdr:row>
      <xdr:rowOff>151580</xdr:rowOff>
    </xdr:to>
    <xdr:cxnSp macro="">
      <xdr:nvCxnSpPr>
        <xdr:cNvPr id="515" name="直線コネクタ 514"/>
        <xdr:cNvCxnSpPr/>
      </xdr:nvCxnSpPr>
      <xdr:spPr>
        <a:xfrm>
          <a:off x="14592300" y="5815869"/>
          <a:ext cx="889000" cy="3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92557</xdr:rowOff>
    </xdr:from>
    <xdr:ext cx="534377" cy="259045"/>
    <xdr:sp macro="" textlink="">
      <xdr:nvSpPr>
        <xdr:cNvPr id="517" name="テキスト ボックス 516"/>
        <xdr:cNvSpPr txBox="1"/>
      </xdr:nvSpPr>
      <xdr:spPr>
        <a:xfrm>
          <a:off x="15214111" y="62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36266</xdr:rowOff>
    </xdr:from>
    <xdr:to>
      <xdr:col>21</xdr:col>
      <xdr:colOff>161925</xdr:colOff>
      <xdr:row>33</xdr:row>
      <xdr:rowOff>158019</xdr:rowOff>
    </xdr:to>
    <xdr:cxnSp macro="">
      <xdr:nvCxnSpPr>
        <xdr:cNvPr id="518" name="直線コネクタ 517"/>
        <xdr:cNvCxnSpPr/>
      </xdr:nvCxnSpPr>
      <xdr:spPr>
        <a:xfrm>
          <a:off x="13703300" y="5694116"/>
          <a:ext cx="889000" cy="12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117977</xdr:rowOff>
    </xdr:from>
    <xdr:ext cx="534377" cy="259045"/>
    <xdr:sp macro="" textlink="">
      <xdr:nvSpPr>
        <xdr:cNvPr id="520" name="テキスト ボックス 519"/>
        <xdr:cNvSpPr txBox="1"/>
      </xdr:nvSpPr>
      <xdr:spPr>
        <a:xfrm>
          <a:off x="14325111" y="62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36266</xdr:rowOff>
    </xdr:from>
    <xdr:to>
      <xdr:col>19</xdr:col>
      <xdr:colOff>644525</xdr:colOff>
      <xdr:row>35</xdr:row>
      <xdr:rowOff>145964</xdr:rowOff>
    </xdr:to>
    <xdr:cxnSp macro="">
      <xdr:nvCxnSpPr>
        <xdr:cNvPr id="521" name="直線コネクタ 520"/>
        <xdr:cNvCxnSpPr/>
      </xdr:nvCxnSpPr>
      <xdr:spPr>
        <a:xfrm flipV="1">
          <a:off x="12814300" y="5694116"/>
          <a:ext cx="889000" cy="45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123250</xdr:rowOff>
    </xdr:from>
    <xdr:ext cx="534377" cy="259045"/>
    <xdr:sp macro="" textlink="">
      <xdr:nvSpPr>
        <xdr:cNvPr id="523" name="テキスト ボックス 522"/>
        <xdr:cNvSpPr txBox="1"/>
      </xdr:nvSpPr>
      <xdr:spPr>
        <a:xfrm>
          <a:off x="13436111" y="62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7236</xdr:rowOff>
    </xdr:from>
    <xdr:ext cx="534377" cy="259045"/>
    <xdr:sp macro="" textlink="">
      <xdr:nvSpPr>
        <xdr:cNvPr id="525" name="テキスト ボックス 524"/>
        <xdr:cNvSpPr txBox="1"/>
      </xdr:nvSpPr>
      <xdr:spPr>
        <a:xfrm>
          <a:off x="12547111" y="63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164102</xdr:rowOff>
    </xdr:from>
    <xdr:to>
      <xdr:col>23</xdr:col>
      <xdr:colOff>568325</xdr:colOff>
      <xdr:row>35</xdr:row>
      <xdr:rowOff>94252</xdr:rowOff>
    </xdr:to>
    <xdr:sp macro="" textlink="">
      <xdr:nvSpPr>
        <xdr:cNvPr id="531" name="円/楕円 530"/>
        <xdr:cNvSpPr/>
      </xdr:nvSpPr>
      <xdr:spPr>
        <a:xfrm>
          <a:off x="16268700" y="59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15529</xdr:rowOff>
    </xdr:from>
    <xdr:ext cx="534377" cy="259045"/>
    <xdr:sp macro="" textlink="">
      <xdr:nvSpPr>
        <xdr:cNvPr id="532" name="消防費該当値テキスト"/>
        <xdr:cNvSpPr txBox="1"/>
      </xdr:nvSpPr>
      <xdr:spPr>
        <a:xfrm>
          <a:off x="16370300" y="584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90,131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100780</xdr:rowOff>
    </xdr:from>
    <xdr:to>
      <xdr:col>22</xdr:col>
      <xdr:colOff>415925</xdr:colOff>
      <xdr:row>36</xdr:row>
      <xdr:rowOff>30930</xdr:rowOff>
    </xdr:to>
    <xdr:sp macro="" textlink="">
      <xdr:nvSpPr>
        <xdr:cNvPr id="533" name="円/楕円 532"/>
        <xdr:cNvSpPr/>
      </xdr:nvSpPr>
      <xdr:spPr>
        <a:xfrm>
          <a:off x="15430500" y="61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47457</xdr:rowOff>
    </xdr:from>
    <xdr:ext cx="534377" cy="259045"/>
    <xdr:sp macro="" textlink="">
      <xdr:nvSpPr>
        <xdr:cNvPr id="534" name="テキスト ボックス 533"/>
        <xdr:cNvSpPr txBox="1"/>
      </xdr:nvSpPr>
      <xdr:spPr>
        <a:xfrm>
          <a:off x="15214111" y="5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107219</xdr:rowOff>
    </xdr:from>
    <xdr:to>
      <xdr:col>21</xdr:col>
      <xdr:colOff>212725</xdr:colOff>
      <xdr:row>34</xdr:row>
      <xdr:rowOff>37369</xdr:rowOff>
    </xdr:to>
    <xdr:sp macro="" textlink="">
      <xdr:nvSpPr>
        <xdr:cNvPr id="535" name="円/楕円 534"/>
        <xdr:cNvSpPr/>
      </xdr:nvSpPr>
      <xdr:spPr>
        <a:xfrm>
          <a:off x="14541500" y="57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53896</xdr:rowOff>
    </xdr:from>
    <xdr:ext cx="599010" cy="259045"/>
    <xdr:sp macro="" textlink="">
      <xdr:nvSpPr>
        <xdr:cNvPr id="536" name="テキスト ボックス 535"/>
        <xdr:cNvSpPr txBox="1"/>
      </xdr:nvSpPr>
      <xdr:spPr>
        <a:xfrm>
          <a:off x="14292794" y="55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120,096</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156916</xdr:rowOff>
    </xdr:from>
    <xdr:to>
      <xdr:col>20</xdr:col>
      <xdr:colOff>9525</xdr:colOff>
      <xdr:row>33</xdr:row>
      <xdr:rowOff>87066</xdr:rowOff>
    </xdr:to>
    <xdr:sp macro="" textlink="">
      <xdr:nvSpPr>
        <xdr:cNvPr id="537" name="円/楕円 536"/>
        <xdr:cNvSpPr/>
      </xdr:nvSpPr>
      <xdr:spPr>
        <a:xfrm>
          <a:off x="13652500" y="56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31</xdr:row>
      <xdr:rowOff>103593</xdr:rowOff>
    </xdr:from>
    <xdr:ext cx="599010" cy="259045"/>
    <xdr:sp macro="" textlink="">
      <xdr:nvSpPr>
        <xdr:cNvPr id="538" name="テキスト ボックス 537"/>
        <xdr:cNvSpPr txBox="1"/>
      </xdr:nvSpPr>
      <xdr:spPr>
        <a:xfrm>
          <a:off x="13403794" y="541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136,074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95164</xdr:rowOff>
    </xdr:from>
    <xdr:to>
      <xdr:col>18</xdr:col>
      <xdr:colOff>492125</xdr:colOff>
      <xdr:row>36</xdr:row>
      <xdr:rowOff>25314</xdr:rowOff>
    </xdr:to>
    <xdr:sp macro="" textlink="">
      <xdr:nvSpPr>
        <xdr:cNvPr id="539" name="円/楕円 538"/>
        <xdr:cNvSpPr/>
      </xdr:nvSpPr>
      <xdr:spPr>
        <a:xfrm>
          <a:off x="12763500" y="60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41841</xdr:rowOff>
    </xdr:from>
    <xdr:ext cx="534377" cy="259045"/>
    <xdr:sp macro="" textlink="">
      <xdr:nvSpPr>
        <xdr:cNvPr id="540" name="テキスト ボックス 539"/>
        <xdr:cNvSpPr txBox="1"/>
      </xdr:nvSpPr>
      <xdr:spPr>
        <a:xfrm>
          <a:off x="12547111" y="58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28619</xdr:rowOff>
    </xdr:from>
    <xdr:to>
      <xdr:col>23</xdr:col>
      <xdr:colOff>517525</xdr:colOff>
      <xdr:row>57</xdr:row>
      <xdr:rowOff>50939</xdr:rowOff>
    </xdr:to>
    <xdr:cxnSp macro="">
      <xdr:nvCxnSpPr>
        <xdr:cNvPr id="569" name="直線コネクタ 568"/>
        <xdr:cNvCxnSpPr/>
      </xdr:nvCxnSpPr>
      <xdr:spPr>
        <a:xfrm flipV="1">
          <a:off x="15481300" y="9801269"/>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77317</xdr:rowOff>
    </xdr:from>
    <xdr:ext cx="599010" cy="259045"/>
    <xdr:sp macro="" textlink="">
      <xdr:nvSpPr>
        <xdr:cNvPr id="570" name="教育費平均値テキスト"/>
        <xdr:cNvSpPr txBox="1"/>
      </xdr:nvSpPr>
      <xdr:spPr>
        <a:xfrm>
          <a:off x="16370300" y="9849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28297</xdr:rowOff>
    </xdr:from>
    <xdr:to>
      <xdr:col>22</xdr:col>
      <xdr:colOff>365125</xdr:colOff>
      <xdr:row>57</xdr:row>
      <xdr:rowOff>50939</xdr:rowOff>
    </xdr:to>
    <xdr:cxnSp macro="">
      <xdr:nvCxnSpPr>
        <xdr:cNvPr id="572" name="直線コネクタ 571"/>
        <xdr:cNvCxnSpPr/>
      </xdr:nvCxnSpPr>
      <xdr:spPr>
        <a:xfrm>
          <a:off x="14592300" y="9800947"/>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164665</xdr:rowOff>
    </xdr:from>
    <xdr:ext cx="599010" cy="259045"/>
    <xdr:sp macro="" textlink="">
      <xdr:nvSpPr>
        <xdr:cNvPr id="574" name="テキスト ボックス 573"/>
        <xdr:cNvSpPr txBox="1"/>
      </xdr:nvSpPr>
      <xdr:spPr>
        <a:xfrm>
          <a:off x="15181794"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28297</xdr:rowOff>
    </xdr:from>
    <xdr:to>
      <xdr:col>21</xdr:col>
      <xdr:colOff>161925</xdr:colOff>
      <xdr:row>57</xdr:row>
      <xdr:rowOff>99874</xdr:rowOff>
    </xdr:to>
    <xdr:cxnSp macro="">
      <xdr:nvCxnSpPr>
        <xdr:cNvPr id="575" name="直線コネクタ 574"/>
        <xdr:cNvCxnSpPr/>
      </xdr:nvCxnSpPr>
      <xdr:spPr>
        <a:xfrm flipV="1">
          <a:off x="13703300" y="9800947"/>
          <a:ext cx="889000" cy="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168069</xdr:rowOff>
    </xdr:from>
    <xdr:ext cx="599010" cy="259045"/>
    <xdr:sp macro="" textlink="">
      <xdr:nvSpPr>
        <xdr:cNvPr id="577" name="テキスト ボックス 576"/>
        <xdr:cNvSpPr txBox="1"/>
      </xdr:nvSpPr>
      <xdr:spPr>
        <a:xfrm>
          <a:off x="14292794"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99874</xdr:rowOff>
    </xdr:from>
    <xdr:to>
      <xdr:col>19</xdr:col>
      <xdr:colOff>644525</xdr:colOff>
      <xdr:row>57</xdr:row>
      <xdr:rowOff>115472</xdr:rowOff>
    </xdr:to>
    <xdr:cxnSp macro="">
      <xdr:nvCxnSpPr>
        <xdr:cNvPr id="578" name="直線コネクタ 577"/>
        <xdr:cNvCxnSpPr/>
      </xdr:nvCxnSpPr>
      <xdr:spPr>
        <a:xfrm flipV="1">
          <a:off x="12814300" y="9872524"/>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49502</xdr:rowOff>
    </xdr:from>
    <xdr:ext cx="599010" cy="259045"/>
    <xdr:sp macro="" textlink="">
      <xdr:nvSpPr>
        <xdr:cNvPr id="580" name="テキスト ボックス 579"/>
        <xdr:cNvSpPr txBox="1"/>
      </xdr:nvSpPr>
      <xdr:spPr>
        <a:xfrm>
          <a:off x="13403794"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55064</xdr:rowOff>
    </xdr:from>
    <xdr:ext cx="599010" cy="259045"/>
    <xdr:sp macro="" textlink="">
      <xdr:nvSpPr>
        <xdr:cNvPr id="582" name="テキスト ボックス 581"/>
        <xdr:cNvSpPr txBox="1"/>
      </xdr:nvSpPr>
      <xdr:spPr>
        <a:xfrm>
          <a:off x="12514794" y="999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149269</xdr:rowOff>
    </xdr:from>
    <xdr:to>
      <xdr:col>23</xdr:col>
      <xdr:colOff>568325</xdr:colOff>
      <xdr:row>57</xdr:row>
      <xdr:rowOff>79419</xdr:rowOff>
    </xdr:to>
    <xdr:sp macro="" textlink="">
      <xdr:nvSpPr>
        <xdr:cNvPr id="588" name="円/楕円 587"/>
        <xdr:cNvSpPr/>
      </xdr:nvSpPr>
      <xdr:spPr>
        <a:xfrm>
          <a:off x="16268700" y="97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696</xdr:rowOff>
    </xdr:from>
    <xdr:ext cx="599010" cy="259045"/>
    <xdr:sp macro="" textlink="">
      <xdr:nvSpPr>
        <xdr:cNvPr id="589" name="教育費該当値テキスト"/>
        <xdr:cNvSpPr txBox="1"/>
      </xdr:nvSpPr>
      <xdr:spPr>
        <a:xfrm>
          <a:off x="16370300" y="960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188,310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xdr:rowOff>
    </xdr:from>
    <xdr:to>
      <xdr:col>22</xdr:col>
      <xdr:colOff>415925</xdr:colOff>
      <xdr:row>57</xdr:row>
      <xdr:rowOff>101739</xdr:rowOff>
    </xdr:to>
    <xdr:sp macro="" textlink="">
      <xdr:nvSpPr>
        <xdr:cNvPr id="590" name="円/楕円 589"/>
        <xdr:cNvSpPr/>
      </xdr:nvSpPr>
      <xdr:spPr>
        <a:xfrm>
          <a:off x="15430500" y="97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118266</xdr:rowOff>
    </xdr:from>
    <xdr:ext cx="599010" cy="259045"/>
    <xdr:sp macro="" textlink="">
      <xdr:nvSpPr>
        <xdr:cNvPr id="591" name="テキスト ボックス 590"/>
        <xdr:cNvSpPr txBox="1"/>
      </xdr:nvSpPr>
      <xdr:spPr>
        <a:xfrm>
          <a:off x="15181794" y="954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148947</xdr:rowOff>
    </xdr:from>
    <xdr:to>
      <xdr:col>21</xdr:col>
      <xdr:colOff>212725</xdr:colOff>
      <xdr:row>57</xdr:row>
      <xdr:rowOff>79097</xdr:rowOff>
    </xdr:to>
    <xdr:sp macro="" textlink="">
      <xdr:nvSpPr>
        <xdr:cNvPr id="592" name="円/楕円 591"/>
        <xdr:cNvSpPr/>
      </xdr:nvSpPr>
      <xdr:spPr>
        <a:xfrm>
          <a:off x="14541500" y="97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95624</xdr:rowOff>
    </xdr:from>
    <xdr:ext cx="599010" cy="259045"/>
    <xdr:sp macro="" textlink="">
      <xdr:nvSpPr>
        <xdr:cNvPr id="593" name="テキスト ボックス 592"/>
        <xdr:cNvSpPr txBox="1"/>
      </xdr:nvSpPr>
      <xdr:spPr>
        <a:xfrm>
          <a:off x="14292794" y="95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49074</xdr:rowOff>
    </xdr:from>
    <xdr:to>
      <xdr:col>20</xdr:col>
      <xdr:colOff>9525</xdr:colOff>
      <xdr:row>57</xdr:row>
      <xdr:rowOff>150674</xdr:rowOff>
    </xdr:to>
    <xdr:sp macro="" textlink="">
      <xdr:nvSpPr>
        <xdr:cNvPr id="594" name="円/楕円 593"/>
        <xdr:cNvSpPr/>
      </xdr:nvSpPr>
      <xdr:spPr>
        <a:xfrm>
          <a:off x="13652500" y="982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167201</xdr:rowOff>
    </xdr:from>
    <xdr:ext cx="599010" cy="259045"/>
    <xdr:sp macro="" textlink="">
      <xdr:nvSpPr>
        <xdr:cNvPr id="595" name="テキスト ボックス 594"/>
        <xdr:cNvSpPr txBox="1"/>
      </xdr:nvSpPr>
      <xdr:spPr>
        <a:xfrm>
          <a:off x="13403794" y="959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64672</xdr:rowOff>
    </xdr:from>
    <xdr:to>
      <xdr:col>18</xdr:col>
      <xdr:colOff>492125</xdr:colOff>
      <xdr:row>57</xdr:row>
      <xdr:rowOff>166272</xdr:rowOff>
    </xdr:to>
    <xdr:sp macro="" textlink="">
      <xdr:nvSpPr>
        <xdr:cNvPr id="596" name="円/楕円 595"/>
        <xdr:cNvSpPr/>
      </xdr:nvSpPr>
      <xdr:spPr>
        <a:xfrm>
          <a:off x="12763500" y="98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11349</xdr:rowOff>
    </xdr:from>
    <xdr:ext cx="599010" cy="259045"/>
    <xdr:sp macro="" textlink="">
      <xdr:nvSpPr>
        <xdr:cNvPr id="597" name="テキスト ボックス 596"/>
        <xdr:cNvSpPr txBox="1"/>
      </xdr:nvSpPr>
      <xdr:spPr>
        <a:xfrm>
          <a:off x="12514794" y="961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20622</xdr:rowOff>
    </xdr:from>
    <xdr:to>
      <xdr:col>23</xdr:col>
      <xdr:colOff>517525</xdr:colOff>
      <xdr:row>79</xdr:row>
      <xdr:rowOff>41520</xdr:rowOff>
    </xdr:to>
    <xdr:cxnSp macro="">
      <xdr:nvCxnSpPr>
        <xdr:cNvPr id="626" name="直線コネクタ 625"/>
        <xdr:cNvCxnSpPr/>
      </xdr:nvCxnSpPr>
      <xdr:spPr>
        <a:xfrm flipV="1">
          <a:off x="15481300" y="13565172"/>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153591</xdr:rowOff>
    </xdr:from>
    <xdr:to>
      <xdr:col>22</xdr:col>
      <xdr:colOff>365125</xdr:colOff>
      <xdr:row>79</xdr:row>
      <xdr:rowOff>41520</xdr:rowOff>
    </xdr:to>
    <xdr:cxnSp macro="">
      <xdr:nvCxnSpPr>
        <xdr:cNvPr id="629" name="直線コネクタ 628"/>
        <xdr:cNvCxnSpPr/>
      </xdr:nvCxnSpPr>
      <xdr:spPr>
        <a:xfrm>
          <a:off x="14592300" y="13526691"/>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47468</xdr:rowOff>
    </xdr:from>
    <xdr:ext cx="534377" cy="259045"/>
    <xdr:sp macro="" textlink="">
      <xdr:nvSpPr>
        <xdr:cNvPr id="631" name="テキスト ボックス 630"/>
        <xdr:cNvSpPr txBox="1"/>
      </xdr:nvSpPr>
      <xdr:spPr>
        <a:xfrm>
          <a:off x="15214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153591</xdr:rowOff>
    </xdr:from>
    <xdr:to>
      <xdr:col>21</xdr:col>
      <xdr:colOff>161925</xdr:colOff>
      <xdr:row>79</xdr:row>
      <xdr:rowOff>44450</xdr:rowOff>
    </xdr:to>
    <xdr:cxnSp macro="">
      <xdr:nvCxnSpPr>
        <xdr:cNvPr id="632" name="直線コネクタ 631"/>
        <xdr:cNvCxnSpPr/>
      </xdr:nvCxnSpPr>
      <xdr:spPr>
        <a:xfrm flipV="1">
          <a:off x="13703300" y="13526691"/>
          <a:ext cx="889000" cy="6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32134</xdr:rowOff>
    </xdr:from>
    <xdr:ext cx="534377" cy="259045"/>
    <xdr:sp macro="" textlink="">
      <xdr:nvSpPr>
        <xdr:cNvPr id="634" name="テキスト ボックス 633"/>
        <xdr:cNvSpPr txBox="1"/>
      </xdr:nvSpPr>
      <xdr:spPr>
        <a:xfrm>
          <a:off x="14325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52021</xdr:rowOff>
    </xdr:from>
    <xdr:ext cx="534377" cy="259045"/>
    <xdr:sp macro="" textlink="">
      <xdr:nvSpPr>
        <xdr:cNvPr id="637" name="テキスト ボックス 636"/>
        <xdr:cNvSpPr txBox="1"/>
      </xdr:nvSpPr>
      <xdr:spPr>
        <a:xfrm>
          <a:off x="13436111" y="132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16391</xdr:rowOff>
    </xdr:from>
    <xdr:ext cx="534377" cy="259045"/>
    <xdr:sp macro="" textlink="">
      <xdr:nvSpPr>
        <xdr:cNvPr id="639" name="テキスト ボックス 638"/>
        <xdr:cNvSpPr txBox="1"/>
      </xdr:nvSpPr>
      <xdr:spPr>
        <a:xfrm>
          <a:off x="12547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141272</xdr:rowOff>
    </xdr:from>
    <xdr:to>
      <xdr:col>23</xdr:col>
      <xdr:colOff>568325</xdr:colOff>
      <xdr:row>79</xdr:row>
      <xdr:rowOff>71422</xdr:rowOff>
    </xdr:to>
    <xdr:sp macro="" textlink="">
      <xdr:nvSpPr>
        <xdr:cNvPr id="645" name="円/楕円 644"/>
        <xdr:cNvSpPr/>
      </xdr:nvSpPr>
      <xdr:spPr>
        <a:xfrm>
          <a:off x="16268700" y="13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162170</xdr:rowOff>
    </xdr:from>
    <xdr:to>
      <xdr:col>22</xdr:col>
      <xdr:colOff>415925</xdr:colOff>
      <xdr:row>79</xdr:row>
      <xdr:rowOff>92320</xdr:rowOff>
    </xdr:to>
    <xdr:sp macro="" textlink="">
      <xdr:nvSpPr>
        <xdr:cNvPr id="647" name="円/楕円 646"/>
        <xdr:cNvSpPr/>
      </xdr:nvSpPr>
      <xdr:spPr>
        <a:xfrm>
          <a:off x="15430500" y="135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83447</xdr:rowOff>
    </xdr:from>
    <xdr:ext cx="378565" cy="259045"/>
    <xdr:sp macro="" textlink="">
      <xdr:nvSpPr>
        <xdr:cNvPr id="648" name="テキスト ボックス 647"/>
        <xdr:cNvSpPr txBox="1"/>
      </xdr:nvSpPr>
      <xdr:spPr>
        <a:xfrm>
          <a:off x="15292017" y="1362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102791</xdr:rowOff>
    </xdr:from>
    <xdr:to>
      <xdr:col>21</xdr:col>
      <xdr:colOff>212725</xdr:colOff>
      <xdr:row>79</xdr:row>
      <xdr:rowOff>32941</xdr:rowOff>
    </xdr:to>
    <xdr:sp macro="" textlink="">
      <xdr:nvSpPr>
        <xdr:cNvPr id="649" name="円/楕円 648"/>
        <xdr:cNvSpPr/>
      </xdr:nvSpPr>
      <xdr:spPr>
        <a:xfrm>
          <a:off x="14541500" y="134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49468</xdr:rowOff>
    </xdr:from>
    <xdr:ext cx="534377" cy="259045"/>
    <xdr:sp macro="" textlink="">
      <xdr:nvSpPr>
        <xdr:cNvPr id="650" name="テキスト ボックス 649"/>
        <xdr:cNvSpPr txBox="1"/>
      </xdr:nvSpPr>
      <xdr:spPr>
        <a:xfrm>
          <a:off x="14325111" y="132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40970</xdr:rowOff>
    </xdr:from>
    <xdr:to>
      <xdr:col>23</xdr:col>
      <xdr:colOff>517525</xdr:colOff>
      <xdr:row>96</xdr:row>
      <xdr:rowOff>74048</xdr:rowOff>
    </xdr:to>
    <xdr:cxnSp macro="">
      <xdr:nvCxnSpPr>
        <xdr:cNvPr id="683" name="直線コネクタ 682"/>
        <xdr:cNvCxnSpPr/>
      </xdr:nvCxnSpPr>
      <xdr:spPr>
        <a:xfrm flipV="1">
          <a:off x="15481300" y="16500170"/>
          <a:ext cx="838200" cy="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74048</xdr:rowOff>
    </xdr:from>
    <xdr:to>
      <xdr:col>22</xdr:col>
      <xdr:colOff>365125</xdr:colOff>
      <xdr:row>96</xdr:row>
      <xdr:rowOff>132307</xdr:rowOff>
    </xdr:to>
    <xdr:cxnSp macro="">
      <xdr:nvCxnSpPr>
        <xdr:cNvPr id="686" name="直線コネクタ 685"/>
        <xdr:cNvCxnSpPr/>
      </xdr:nvCxnSpPr>
      <xdr:spPr>
        <a:xfrm flipV="1">
          <a:off x="14592300" y="16533248"/>
          <a:ext cx="889000" cy="5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104998</xdr:rowOff>
    </xdr:from>
    <xdr:ext cx="599010" cy="259045"/>
    <xdr:sp macro="" textlink="">
      <xdr:nvSpPr>
        <xdr:cNvPr id="688" name="テキスト ボックス 687"/>
        <xdr:cNvSpPr txBox="1"/>
      </xdr:nvSpPr>
      <xdr:spPr>
        <a:xfrm>
          <a:off x="15181794" y="169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132307</xdr:rowOff>
    </xdr:from>
    <xdr:to>
      <xdr:col>21</xdr:col>
      <xdr:colOff>161925</xdr:colOff>
      <xdr:row>96</xdr:row>
      <xdr:rowOff>145276</xdr:rowOff>
    </xdr:to>
    <xdr:cxnSp macro="">
      <xdr:nvCxnSpPr>
        <xdr:cNvPr id="689" name="直線コネクタ 688"/>
        <xdr:cNvCxnSpPr/>
      </xdr:nvCxnSpPr>
      <xdr:spPr>
        <a:xfrm flipV="1">
          <a:off x="13703300" y="16591507"/>
          <a:ext cx="889000" cy="1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81129</xdr:rowOff>
    </xdr:from>
    <xdr:ext cx="599010" cy="259045"/>
    <xdr:sp macro="" textlink="">
      <xdr:nvSpPr>
        <xdr:cNvPr id="691" name="テキスト ボックス 690"/>
        <xdr:cNvSpPr txBox="1"/>
      </xdr:nvSpPr>
      <xdr:spPr>
        <a:xfrm>
          <a:off x="14292794" y="168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158615</xdr:rowOff>
    </xdr:from>
    <xdr:to>
      <xdr:col>19</xdr:col>
      <xdr:colOff>644525</xdr:colOff>
      <xdr:row>96</xdr:row>
      <xdr:rowOff>145276</xdr:rowOff>
    </xdr:to>
    <xdr:cxnSp macro="">
      <xdr:nvCxnSpPr>
        <xdr:cNvPr id="692" name="直線コネクタ 691"/>
        <xdr:cNvCxnSpPr/>
      </xdr:nvCxnSpPr>
      <xdr:spPr>
        <a:xfrm>
          <a:off x="12814300" y="16446365"/>
          <a:ext cx="889000" cy="15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79367</xdr:rowOff>
    </xdr:from>
    <xdr:ext cx="599010" cy="259045"/>
    <xdr:sp macro="" textlink="">
      <xdr:nvSpPr>
        <xdr:cNvPr id="694" name="テキスト ボックス 693"/>
        <xdr:cNvSpPr txBox="1"/>
      </xdr:nvSpPr>
      <xdr:spPr>
        <a:xfrm>
          <a:off x="13403794" y="168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161620</xdr:rowOff>
    </xdr:from>
    <xdr:to>
      <xdr:col>23</xdr:col>
      <xdr:colOff>568325</xdr:colOff>
      <xdr:row>96</xdr:row>
      <xdr:rowOff>91770</xdr:rowOff>
    </xdr:to>
    <xdr:sp macro="" textlink="">
      <xdr:nvSpPr>
        <xdr:cNvPr id="702" name="円/楕円 701"/>
        <xdr:cNvSpPr/>
      </xdr:nvSpPr>
      <xdr:spPr>
        <a:xfrm>
          <a:off x="16268700" y="164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13047</xdr:rowOff>
    </xdr:from>
    <xdr:ext cx="599010" cy="259045"/>
    <xdr:sp macro="" textlink="">
      <xdr:nvSpPr>
        <xdr:cNvPr id="703" name="公債費該当値テキスト"/>
        <xdr:cNvSpPr txBox="1"/>
      </xdr:nvSpPr>
      <xdr:spPr>
        <a:xfrm>
          <a:off x="16370300" y="1630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407,740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23248</xdr:rowOff>
    </xdr:from>
    <xdr:to>
      <xdr:col>22</xdr:col>
      <xdr:colOff>415925</xdr:colOff>
      <xdr:row>96</xdr:row>
      <xdr:rowOff>124848</xdr:rowOff>
    </xdr:to>
    <xdr:sp macro="" textlink="">
      <xdr:nvSpPr>
        <xdr:cNvPr id="704" name="円/楕円 703"/>
        <xdr:cNvSpPr/>
      </xdr:nvSpPr>
      <xdr:spPr>
        <a:xfrm>
          <a:off x="15430500" y="164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141375</xdr:rowOff>
    </xdr:from>
    <xdr:ext cx="599010" cy="259045"/>
    <xdr:sp macro="" textlink="">
      <xdr:nvSpPr>
        <xdr:cNvPr id="705" name="テキスト ボックス 704"/>
        <xdr:cNvSpPr txBox="1"/>
      </xdr:nvSpPr>
      <xdr:spPr>
        <a:xfrm>
          <a:off x="15181794" y="1625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81507</xdr:rowOff>
    </xdr:from>
    <xdr:to>
      <xdr:col>21</xdr:col>
      <xdr:colOff>212725</xdr:colOff>
      <xdr:row>97</xdr:row>
      <xdr:rowOff>11657</xdr:rowOff>
    </xdr:to>
    <xdr:sp macro="" textlink="">
      <xdr:nvSpPr>
        <xdr:cNvPr id="706" name="円/楕円 705"/>
        <xdr:cNvSpPr/>
      </xdr:nvSpPr>
      <xdr:spPr>
        <a:xfrm>
          <a:off x="14541500" y="165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28184</xdr:rowOff>
    </xdr:from>
    <xdr:ext cx="599010" cy="259045"/>
    <xdr:sp macro="" textlink="">
      <xdr:nvSpPr>
        <xdr:cNvPr id="707" name="テキスト ボックス 706"/>
        <xdr:cNvSpPr txBox="1"/>
      </xdr:nvSpPr>
      <xdr:spPr>
        <a:xfrm>
          <a:off x="14292794" y="1631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94476</xdr:rowOff>
    </xdr:from>
    <xdr:to>
      <xdr:col>20</xdr:col>
      <xdr:colOff>9525</xdr:colOff>
      <xdr:row>97</xdr:row>
      <xdr:rowOff>24626</xdr:rowOff>
    </xdr:to>
    <xdr:sp macro="" textlink="">
      <xdr:nvSpPr>
        <xdr:cNvPr id="708" name="円/楕円 707"/>
        <xdr:cNvSpPr/>
      </xdr:nvSpPr>
      <xdr:spPr>
        <a:xfrm>
          <a:off x="13652500" y="165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41153</xdr:rowOff>
    </xdr:from>
    <xdr:ext cx="599010" cy="259045"/>
    <xdr:sp macro="" textlink="">
      <xdr:nvSpPr>
        <xdr:cNvPr id="709" name="テキスト ボックス 708"/>
        <xdr:cNvSpPr txBox="1"/>
      </xdr:nvSpPr>
      <xdr:spPr>
        <a:xfrm>
          <a:off x="13403794" y="1632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325,609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107815</xdr:rowOff>
    </xdr:from>
    <xdr:to>
      <xdr:col>18</xdr:col>
      <xdr:colOff>492125</xdr:colOff>
      <xdr:row>96</xdr:row>
      <xdr:rowOff>37965</xdr:rowOff>
    </xdr:to>
    <xdr:sp macro="" textlink="">
      <xdr:nvSpPr>
        <xdr:cNvPr id="710" name="円/楕円 709"/>
        <xdr:cNvSpPr/>
      </xdr:nvSpPr>
      <xdr:spPr>
        <a:xfrm>
          <a:off x="12763500" y="163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54492</xdr:rowOff>
    </xdr:from>
    <xdr:ext cx="599010" cy="259045"/>
    <xdr:sp macro="" textlink="">
      <xdr:nvSpPr>
        <xdr:cNvPr id="711" name="テキスト ボックス 710"/>
        <xdr:cNvSpPr txBox="1"/>
      </xdr:nvSpPr>
      <xdr:spPr>
        <a:xfrm>
          <a:off x="12514794" y="1617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類似団体の平均を上回っているが、これは、類似団体における人口規模が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人未満であるのに対し、当村の人口は約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1,150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人と規模が違う点にあり、必ずしも人口規模に単純比例するものではない。行政経費全体をもって今後も健全化に努める。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億円を財政調整基金にそれぞれ積み立てたこと、また、標準財政規模の増減により各比率も変動している。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一般会計及び各特別会計において赤字額は発生していないことから、結果的に連結実質赤字比率は算定されない状況となっている。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6" sqref="BN6:BU6"/>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2548652</v>
      </c>
      <c r="BO4" s="381"/>
      <c r="BP4" s="381"/>
      <c r="BQ4" s="381"/>
      <c r="BR4" s="381"/>
      <c r="BS4" s="381"/>
      <c r="BT4" s="381"/>
      <c r="BU4" s="382"/>
      <c r="BV4" s="380">
        <v>2471068</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v>
      </c>
      <c r="CU4" s="387"/>
      <c r="CV4" s="387"/>
      <c r="CW4" s="387"/>
      <c r="CX4" s="387"/>
      <c r="CY4" s="387"/>
      <c r="CZ4" s="387"/>
      <c r="DA4" s="388"/>
      <c r="DB4" s="386">
        <v>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2499840</v>
      </c>
      <c r="BO5" s="418"/>
      <c r="BP5" s="418"/>
      <c r="BQ5" s="418"/>
      <c r="BR5" s="418"/>
      <c r="BS5" s="418"/>
      <c r="BT5" s="418"/>
      <c r="BU5" s="419"/>
      <c r="BV5" s="417">
        <v>2376656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87.4</v>
      </c>
      <c r="CU5" s="415"/>
      <c r="CV5" s="415"/>
      <c r="CW5" s="415"/>
      <c r="CX5" s="415"/>
      <c r="CY5" s="415"/>
      <c r="CZ5" s="415"/>
      <c r="DA5" s="416"/>
      <c r="DB5" s="414">
        <v>79.900000000000006</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48812</v>
      </c>
      <c r="BO6" s="418"/>
      <c r="BP6" s="418"/>
      <c r="BQ6" s="418"/>
      <c r="BR6" s="418"/>
      <c r="BS6" s="418"/>
      <c r="BT6" s="418"/>
      <c r="BU6" s="419"/>
      <c r="BV6" s="417">
        <v>94412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90.6</v>
      </c>
      <c r="CU6" s="455"/>
      <c r="CV6" s="455"/>
      <c r="CW6" s="455"/>
      <c r="CX6" s="455"/>
      <c r="CY6" s="455"/>
      <c r="CZ6" s="455"/>
      <c r="DA6" s="456"/>
      <c r="DB6" s="454">
        <v>83.7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4537</v>
      </c>
      <c r="BO7" s="418"/>
      <c r="BP7" s="418"/>
      <c r="BQ7" s="418"/>
      <c r="BR7" s="418"/>
      <c r="BS7" s="418"/>
      <c r="BT7" s="418"/>
      <c r="BU7" s="419"/>
      <c r="BV7" s="417">
        <v>58123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1473241</v>
      </c>
      <c r="CU7" s="418"/>
      <c r="CV7" s="418"/>
      <c r="CW7" s="418"/>
      <c r="CX7" s="418"/>
      <c r="CY7" s="418"/>
      <c r="CZ7" s="418"/>
      <c r="DA7" s="419"/>
      <c r="DB7" s="417">
        <v>1523679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44275</v>
      </c>
      <c r="BO8" s="418"/>
      <c r="BP8" s="418"/>
      <c r="BQ8" s="418"/>
      <c r="BR8" s="418"/>
      <c r="BS8" s="418"/>
      <c r="BT8" s="418"/>
      <c r="BU8" s="419"/>
      <c r="BV8" s="417">
        <v>36289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0.09</v>
      </c>
      <c r="CU8" s="458"/>
      <c r="CV8" s="458"/>
      <c r="CW8" s="458"/>
      <c r="CX8" s="458"/>
      <c r="CY8" s="458"/>
      <c r="CZ8" s="458"/>
      <c r="DA8" s="459"/>
      <c r="DB8" s="457">
        <v>0.08</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1116</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7986</v>
      </c>
      <c r="BO9" s="418"/>
      <c r="BP9" s="418"/>
      <c r="BQ9" s="418"/>
      <c r="BR9" s="418"/>
      <c r="BS9" s="418"/>
      <c r="BT9" s="418"/>
      <c r="BU9" s="419"/>
      <c r="BV9" s="417">
        <v>-11219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24.6</v>
      </c>
      <c r="CU9" s="415"/>
      <c r="CV9" s="415"/>
      <c r="CW9" s="415"/>
      <c r="CX9" s="415"/>
      <c r="CY9" s="415"/>
      <c r="CZ9" s="415"/>
      <c r="DA9" s="416"/>
      <c r="DB9" s="414">
        <v>22.7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1135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725</v>
      </c>
      <c r="BO10" s="418"/>
      <c r="BP10" s="418"/>
      <c r="BQ10" s="418"/>
      <c r="BR10" s="418"/>
      <c r="BS10" s="418"/>
      <c r="BT10" s="418"/>
      <c r="BU10" s="419"/>
      <c r="BV10" s="417">
        <v>105293</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1118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1108</v>
      </c>
      <c r="S13" s="499"/>
      <c r="T13" s="499"/>
      <c r="U13" s="499"/>
      <c r="V13" s="500"/>
      <c r="W13" s="433" t="s">
        <v>125</v>
      </c>
      <c r="X13" s="434"/>
      <c r="Y13" s="434"/>
      <c r="Z13" s="434"/>
      <c r="AA13" s="434"/>
      <c r="AB13" s="424"/>
      <c r="AC13" s="468">
        <v>110</v>
      </c>
      <c r="AD13" s="469"/>
      <c r="AE13" s="469"/>
      <c r="AF13" s="469"/>
      <c r="AG13" s="508"/>
      <c r="AH13" s="468">
        <v>99</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8711</v>
      </c>
      <c r="BO13" s="418"/>
      <c r="BP13" s="418"/>
      <c r="BQ13" s="418"/>
      <c r="BR13" s="418"/>
      <c r="BS13" s="418"/>
      <c r="BT13" s="418"/>
      <c r="BU13" s="419"/>
      <c r="BV13" s="417">
        <v>94074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12.4</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1154</v>
      </c>
      <c r="S14" s="499"/>
      <c r="T14" s="499"/>
      <c r="U14" s="499"/>
      <c r="V14" s="500"/>
      <c r="W14" s="407"/>
      <c r="X14" s="408"/>
      <c r="Y14" s="408"/>
      <c r="Z14" s="408"/>
      <c r="AA14" s="408"/>
      <c r="AB14" s="397"/>
      <c r="AC14" s="501">
        <v>20</v>
      </c>
      <c r="AD14" s="502"/>
      <c r="AE14" s="502"/>
      <c r="AF14" s="502"/>
      <c r="AG14" s="503"/>
      <c r="AH14" s="501">
        <v>18.2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1140</v>
      </c>
      <c r="S15" s="499"/>
      <c r="T15" s="499"/>
      <c r="U15" s="499"/>
      <c r="V15" s="500"/>
      <c r="W15" s="433" t="s">
        <v>132</v>
      </c>
      <c r="X15" s="434"/>
      <c r="Y15" s="434"/>
      <c r="Z15" s="434"/>
      <c r="AA15" s="434"/>
      <c r="AB15" s="424"/>
      <c r="AC15" s="468">
        <v>99</v>
      </c>
      <c r="AD15" s="469"/>
      <c r="AE15" s="469"/>
      <c r="AF15" s="469"/>
      <c r="AG15" s="508"/>
      <c r="AH15" s="468">
        <v>111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126892</v>
      </c>
      <c r="BO15" s="381"/>
      <c r="BP15" s="381"/>
      <c r="BQ15" s="381"/>
      <c r="BR15" s="381"/>
      <c r="BS15" s="381"/>
      <c r="BT15" s="381"/>
      <c r="BU15" s="382"/>
      <c r="BV15" s="380">
        <v>120766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18</v>
      </c>
      <c r="AD16" s="502"/>
      <c r="AE16" s="502"/>
      <c r="AF16" s="502"/>
      <c r="AG16" s="503"/>
      <c r="AH16" s="501">
        <v>20.399999999999999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1395059</v>
      </c>
      <c r="BO16" s="418"/>
      <c r="BP16" s="418"/>
      <c r="BQ16" s="418"/>
      <c r="BR16" s="418"/>
      <c r="BS16" s="418"/>
      <c r="BT16" s="418"/>
      <c r="BU16" s="419"/>
      <c r="BV16" s="417">
        <v>1430319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341</v>
      </c>
      <c r="AD17" s="469"/>
      <c r="AE17" s="469"/>
      <c r="AF17" s="469"/>
      <c r="AG17" s="508"/>
      <c r="AH17" s="468">
        <v>335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154631</v>
      </c>
      <c r="BO17" s="418"/>
      <c r="BP17" s="418"/>
      <c r="BQ17" s="418"/>
      <c r="BR17" s="418"/>
      <c r="BS17" s="418"/>
      <c r="BT17" s="418"/>
      <c r="BU17" s="419"/>
      <c r="BV17" s="417">
        <v>145492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308.08</v>
      </c>
      <c r="M18" s="530"/>
      <c r="N18" s="530"/>
      <c r="O18" s="530"/>
      <c r="P18" s="530"/>
      <c r="Q18" s="530"/>
      <c r="R18" s="531"/>
      <c r="S18" s="531"/>
      <c r="T18" s="531"/>
      <c r="U18" s="531"/>
      <c r="V18" s="532"/>
      <c r="W18" s="435"/>
      <c r="X18" s="436"/>
      <c r="Y18" s="436"/>
      <c r="Z18" s="436"/>
      <c r="AA18" s="436"/>
      <c r="AB18" s="427"/>
      <c r="AC18" s="533">
        <v>62</v>
      </c>
      <c r="AD18" s="534"/>
      <c r="AE18" s="534"/>
      <c r="AF18" s="534"/>
      <c r="AG18" s="535"/>
      <c r="AH18" s="533">
        <v>61.5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1292026</v>
      </c>
      <c r="BO18" s="418"/>
      <c r="BP18" s="418"/>
      <c r="BQ18" s="418"/>
      <c r="BR18" s="418"/>
      <c r="BS18" s="418"/>
      <c r="BT18" s="418"/>
      <c r="BU18" s="419"/>
      <c r="BV18" s="417">
        <v>1235456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1672147</v>
      </c>
      <c r="BO19" s="418"/>
      <c r="BP19" s="418"/>
      <c r="BQ19" s="418"/>
      <c r="BR19" s="418"/>
      <c r="BS19" s="418"/>
      <c r="BT19" s="418"/>
      <c r="BU19" s="419"/>
      <c r="BV19" s="417">
        <v>1720809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501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3923352</v>
      </c>
      <c r="BO23" s="418"/>
      <c r="BP23" s="418"/>
      <c r="BQ23" s="418"/>
      <c r="BR23" s="418"/>
      <c r="BS23" s="418"/>
      <c r="BT23" s="418"/>
      <c r="BU23" s="419"/>
      <c r="BV23" s="417">
        <v>4035016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7000</v>
      </c>
      <c r="R24" s="469"/>
      <c r="S24" s="469"/>
      <c r="T24" s="469"/>
      <c r="U24" s="469"/>
      <c r="V24" s="508"/>
      <c r="W24" s="563"/>
      <c r="X24" s="551"/>
      <c r="Y24" s="552"/>
      <c r="Z24" s="467" t="s">
        <v>156</v>
      </c>
      <c r="AA24" s="447"/>
      <c r="AB24" s="447"/>
      <c r="AC24" s="447"/>
      <c r="AD24" s="447"/>
      <c r="AE24" s="447"/>
      <c r="AF24" s="447"/>
      <c r="AG24" s="448"/>
      <c r="AH24" s="468">
        <v>41</v>
      </c>
      <c r="AI24" s="469"/>
      <c r="AJ24" s="469"/>
      <c r="AK24" s="469"/>
      <c r="AL24" s="508"/>
      <c r="AM24" s="468">
        <v>124763</v>
      </c>
      <c r="AN24" s="469"/>
      <c r="AO24" s="469"/>
      <c r="AP24" s="469"/>
      <c r="AQ24" s="469"/>
      <c r="AR24" s="508"/>
      <c r="AS24" s="468">
        <v>3043</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3368848</v>
      </c>
      <c r="BO24" s="418"/>
      <c r="BP24" s="418"/>
      <c r="BQ24" s="418"/>
      <c r="BR24" s="418"/>
      <c r="BS24" s="418"/>
      <c r="BT24" s="418"/>
      <c r="BU24" s="419"/>
      <c r="BV24" s="417">
        <v>3499198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5750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13296</v>
      </c>
      <c r="BO25" s="381"/>
      <c r="BP25" s="381"/>
      <c r="BQ25" s="381"/>
      <c r="BR25" s="381"/>
      <c r="BS25" s="381"/>
      <c r="BT25" s="381"/>
      <c r="BU25" s="382"/>
      <c r="BV25" s="380">
        <v>18805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5300</v>
      </c>
      <c r="R26" s="469"/>
      <c r="S26" s="469"/>
      <c r="T26" s="469"/>
      <c r="U26" s="469"/>
      <c r="V26" s="508"/>
      <c r="W26" s="563"/>
      <c r="X26" s="551"/>
      <c r="Y26" s="552"/>
      <c r="Z26" s="467" t="s">
        <v>162</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2600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v>32871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2090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615985</v>
      </c>
      <c r="BO28" s="381"/>
      <c r="BP28" s="381"/>
      <c r="BQ28" s="381"/>
      <c r="BR28" s="381"/>
      <c r="BS28" s="381"/>
      <c r="BT28" s="381"/>
      <c r="BU28" s="382"/>
      <c r="BV28" s="380">
        <v>615260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1890</v>
      </c>
      <c r="R29" s="469"/>
      <c r="S29" s="469"/>
      <c r="T29" s="469"/>
      <c r="U29" s="469"/>
      <c r="V29" s="508"/>
      <c r="W29" s="564"/>
      <c r="X29" s="565"/>
      <c r="Y29" s="566"/>
      <c r="Z29" s="467" t="s">
        <v>172</v>
      </c>
      <c r="AA29" s="447"/>
      <c r="AB29" s="447"/>
      <c r="AC29" s="447"/>
      <c r="AD29" s="447"/>
      <c r="AE29" s="447"/>
      <c r="AF29" s="447"/>
      <c r="AG29" s="448"/>
      <c r="AH29" s="468">
        <v>41</v>
      </c>
      <c r="AI29" s="469"/>
      <c r="AJ29" s="469"/>
      <c r="AK29" s="469"/>
      <c r="AL29" s="508"/>
      <c r="AM29" s="468">
        <v>124763</v>
      </c>
      <c r="AN29" s="469"/>
      <c r="AO29" s="469"/>
      <c r="AP29" s="469"/>
      <c r="AQ29" s="469"/>
      <c r="AR29" s="508"/>
      <c r="AS29" s="468">
        <v>3043</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1204311</v>
      </c>
      <c r="BO29" s="418"/>
      <c r="BP29" s="418"/>
      <c r="BQ29" s="418"/>
      <c r="BR29" s="418"/>
      <c r="BS29" s="418"/>
      <c r="BT29" s="418"/>
      <c r="BU29" s="419"/>
      <c r="BV29" s="417">
        <v>1250799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1961819</v>
      </c>
      <c r="BO30" s="587"/>
      <c r="BP30" s="587"/>
      <c r="BQ30" s="587"/>
      <c r="BR30" s="587"/>
      <c r="BS30" s="587"/>
      <c r="BT30" s="587"/>
      <c r="BU30" s="588"/>
      <c r="BV30" s="586">
        <v>2007696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網走地方教育研修センター組合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紋別地区消防組合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西紋別地区環境衛生施設組合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広域紋別病院企業団</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v>1.48</v>
      </c>
      <c r="G34" s="33">
        <v>3.14</v>
      </c>
      <c r="H34" s="33">
        <v>3.34</v>
      </c>
      <c r="I34" s="33">
        <v>2.38</v>
      </c>
      <c r="J34" s="34">
        <v>3</v>
      </c>
      <c r="K34" s="22"/>
      <c r="L34" s="22"/>
      <c r="M34" s="22"/>
      <c r="N34" s="22"/>
      <c r="O34" s="22"/>
      <c r="P34" s="22"/>
    </row>
    <row r="35" spans="1:16" ht="39" customHeight="1" x14ac:dyDescent="0.15">
      <c r="A35" s="22"/>
      <c r="B35" s="35"/>
      <c r="C35" s="1178" t="s">
        <v>525</v>
      </c>
      <c r="D35" s="1179"/>
      <c r="E35" s="1180"/>
      <c r="F35" s="36">
        <v>0.6</v>
      </c>
      <c r="G35" s="37">
        <v>0.71</v>
      </c>
      <c r="H35" s="37">
        <v>1.05</v>
      </c>
      <c r="I35" s="37">
        <v>1.52</v>
      </c>
      <c r="J35" s="38">
        <v>1.41</v>
      </c>
      <c r="K35" s="22"/>
      <c r="L35" s="22"/>
      <c r="M35" s="22"/>
      <c r="N35" s="22"/>
      <c r="O35" s="22"/>
      <c r="P35" s="22"/>
    </row>
    <row r="36" spans="1:16" ht="39" customHeight="1" x14ac:dyDescent="0.15">
      <c r="A36" s="22"/>
      <c r="B36" s="35"/>
      <c r="C36" s="1178" t="s">
        <v>526</v>
      </c>
      <c r="D36" s="1179"/>
      <c r="E36" s="1180"/>
      <c r="F36" s="36">
        <v>0</v>
      </c>
      <c r="G36" s="37">
        <v>0.21</v>
      </c>
      <c r="H36" s="37">
        <v>1</v>
      </c>
      <c r="I36" s="37">
        <v>0.67</v>
      </c>
      <c r="J36" s="38">
        <v>0.4</v>
      </c>
      <c r="K36" s="22"/>
      <c r="L36" s="22"/>
      <c r="M36" s="22"/>
      <c r="N36" s="22"/>
      <c r="O36" s="22"/>
      <c r="P36" s="22"/>
    </row>
    <row r="37" spans="1:16" ht="39" customHeight="1" x14ac:dyDescent="0.15">
      <c r="A37" s="22"/>
      <c r="B37" s="35"/>
      <c r="C37" s="1178" t="s">
        <v>527</v>
      </c>
      <c r="D37" s="1179"/>
      <c r="E37" s="1180"/>
      <c r="F37" s="36">
        <v>0.08</v>
      </c>
      <c r="G37" s="37">
        <v>0.05</v>
      </c>
      <c r="H37" s="37">
        <v>0.08</v>
      </c>
      <c r="I37" s="37">
        <v>0.09</v>
      </c>
      <c r="J37" s="38">
        <v>0.05</v>
      </c>
      <c r="K37" s="22"/>
      <c r="L37" s="22"/>
      <c r="M37" s="22"/>
      <c r="N37" s="22"/>
      <c r="O37" s="22"/>
      <c r="P37" s="22"/>
    </row>
    <row r="38" spans="1:16" ht="39" customHeight="1" x14ac:dyDescent="0.15">
      <c r="A38" s="22"/>
      <c r="B38" s="35"/>
      <c r="C38" s="1178" t="s">
        <v>528</v>
      </c>
      <c r="D38" s="1179"/>
      <c r="E38" s="1180"/>
      <c r="F38" s="36">
        <v>0.02</v>
      </c>
      <c r="G38" s="37">
        <v>0.03</v>
      </c>
      <c r="H38" s="37">
        <v>0.03</v>
      </c>
      <c r="I38" s="37">
        <v>0.05</v>
      </c>
      <c r="J38" s="38">
        <v>0.04</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531</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516</v>
      </c>
      <c r="L45" s="60">
        <v>382</v>
      </c>
      <c r="M45" s="60">
        <v>385</v>
      </c>
      <c r="N45" s="60">
        <v>440</v>
      </c>
      <c r="O45" s="61">
        <v>456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83</v>
      </c>
      <c r="L48" s="64">
        <v>76</v>
      </c>
      <c r="M48" s="64">
        <v>71</v>
      </c>
      <c r="N48" s="64">
        <v>72</v>
      </c>
      <c r="O48" s="65">
        <v>73</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477</v>
      </c>
      <c r="L49" s="64" t="s">
        <v>477</v>
      </c>
      <c r="M49" s="64" t="s">
        <v>477</v>
      </c>
      <c r="N49" s="64" t="s">
        <v>477</v>
      </c>
      <c r="O49" s="65" t="s">
        <v>477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421</v>
      </c>
      <c r="L52" s="64">
        <v>336</v>
      </c>
      <c r="M52" s="64">
        <v>334</v>
      </c>
      <c r="N52" s="64">
        <v>370</v>
      </c>
      <c r="O52" s="65">
        <v>360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179</v>
      </c>
      <c r="L53" s="69">
        <v>123</v>
      </c>
      <c r="M53" s="69">
        <v>123</v>
      </c>
      <c r="N53" s="69">
        <v>143</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3911</v>
      </c>
      <c r="J41" s="83">
        <v>4219</v>
      </c>
      <c r="K41" s="83">
        <v>4232</v>
      </c>
      <c r="L41" s="83">
        <v>4035</v>
      </c>
      <c r="M41" s="84">
        <v>3923</v>
      </c>
    </row>
    <row r="42" spans="2:13" ht="27.75" customHeight="1" x14ac:dyDescent="0.15">
      <c r="B42" s="1204"/>
      <c r="C42" s="1205"/>
      <c r="D42" s="85"/>
      <c r="E42" s="1210" t="s">
        <v>26</v>
      </c>
      <c r="F42" s="1210"/>
      <c r="G42" s="1210"/>
      <c r="H42" s="1211"/>
      <c r="I42" s="86" t="s">
        <v>477</v>
      </c>
      <c r="J42" s="87" t="s">
        <v>477</v>
      </c>
      <c r="K42" s="87" t="s">
        <v>477</v>
      </c>
      <c r="L42" s="87" t="s">
        <v>477</v>
      </c>
      <c r="M42" s="88" t="s">
        <v>477</v>
      </c>
    </row>
    <row r="43" spans="2:13" ht="27.75" customHeight="1" x14ac:dyDescent="0.15">
      <c r="B43" s="1204"/>
      <c r="C43" s="1205"/>
      <c r="D43" s="85"/>
      <c r="E43" s="1210" t="s">
        <v>27</v>
      </c>
      <c r="F43" s="1210"/>
      <c r="G43" s="1210"/>
      <c r="H43" s="1211"/>
      <c r="I43" s="86">
        <v>788</v>
      </c>
      <c r="J43" s="87">
        <v>784</v>
      </c>
      <c r="K43" s="87">
        <v>727</v>
      </c>
      <c r="L43" s="87">
        <v>685</v>
      </c>
      <c r="M43" s="88">
        <v>651</v>
      </c>
    </row>
    <row r="44" spans="2:13" ht="27.75" customHeight="1" x14ac:dyDescent="0.15">
      <c r="B44" s="1204"/>
      <c r="C44" s="1205"/>
      <c r="D44" s="85"/>
      <c r="E44" s="1210" t="s">
        <v>28</v>
      </c>
      <c r="F44" s="1210"/>
      <c r="G44" s="1210"/>
      <c r="H44" s="1211"/>
      <c r="I44" s="86">
        <v>24</v>
      </c>
      <c r="J44" s="87">
        <v>26</v>
      </c>
      <c r="K44" s="87">
        <v>25</v>
      </c>
      <c r="L44" s="87">
        <v>25</v>
      </c>
      <c r="M44" s="88">
        <v>23</v>
      </c>
    </row>
    <row r="45" spans="2:13" ht="27.75" customHeight="1" x14ac:dyDescent="0.15">
      <c r="B45" s="1204"/>
      <c r="C45" s="1205"/>
      <c r="D45" s="85"/>
      <c r="E45" s="1210" t="s">
        <v>29</v>
      </c>
      <c r="F45" s="1210"/>
      <c r="G45" s="1210"/>
      <c r="H45" s="1211"/>
      <c r="I45" s="86">
        <v>429</v>
      </c>
      <c r="J45" s="87">
        <v>313</v>
      </c>
      <c r="K45" s="87">
        <v>431</v>
      </c>
      <c r="L45" s="87">
        <v>530</v>
      </c>
      <c r="M45" s="88">
        <v>1036</v>
      </c>
    </row>
    <row r="46" spans="2:13" ht="27.75" customHeight="1" x14ac:dyDescent="0.15">
      <c r="B46" s="1204"/>
      <c r="C46" s="1205"/>
      <c r="D46" s="89"/>
      <c r="E46" s="1210" t="s">
        <v>30</v>
      </c>
      <c r="F46" s="1210"/>
      <c r="G46" s="1210"/>
      <c r="H46" s="1211"/>
      <c r="I46" s="86">
        <v>2</v>
      </c>
      <c r="J46" s="87">
        <v>2</v>
      </c>
      <c r="K46" s="87">
        <v>2</v>
      </c>
      <c r="L46" s="87">
        <v>2</v>
      </c>
      <c r="M46" s="88">
        <v>2</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3848</v>
      </c>
      <c r="J50" s="87">
        <v>3906</v>
      </c>
      <c r="K50" s="87">
        <v>3859</v>
      </c>
      <c r="L50" s="87">
        <v>3905</v>
      </c>
      <c r="M50" s="88">
        <v>3813</v>
      </c>
    </row>
    <row r="51" spans="2:13" ht="27.75" customHeight="1" x14ac:dyDescent="0.15">
      <c r="B51" s="1204"/>
      <c r="C51" s="1205"/>
      <c r="D51" s="85"/>
      <c r="E51" s="1210" t="s">
        <v>36</v>
      </c>
      <c r="F51" s="1210"/>
      <c r="G51" s="1210"/>
      <c r="H51" s="1211"/>
      <c r="I51" s="86">
        <v>624</v>
      </c>
      <c r="J51" s="87">
        <v>644</v>
      </c>
      <c r="K51" s="87">
        <v>706</v>
      </c>
      <c r="L51" s="87">
        <v>656</v>
      </c>
      <c r="M51" s="88">
        <v>668</v>
      </c>
    </row>
    <row r="52" spans="2:13" ht="27.75" customHeight="1" x14ac:dyDescent="0.15">
      <c r="B52" s="1206"/>
      <c r="C52" s="1207"/>
      <c r="D52" s="85"/>
      <c r="E52" s="1210" t="s">
        <v>37</v>
      </c>
      <c r="F52" s="1210"/>
      <c r="G52" s="1210"/>
      <c r="H52" s="1211"/>
      <c r="I52" s="86">
        <v>3067</v>
      </c>
      <c r="J52" s="87">
        <v>3239</v>
      </c>
      <c r="K52" s="87">
        <v>3135</v>
      </c>
      <c r="L52" s="87">
        <v>3063</v>
      </c>
      <c r="M52" s="88">
        <v>2964</v>
      </c>
    </row>
    <row r="53" spans="2:13" ht="27.75" customHeight="1" thickBot="1" x14ac:dyDescent="0.2">
      <c r="B53" s="1217" t="s">
        <v>38</v>
      </c>
      <c r="C53" s="1218"/>
      <c r="D53" s="92"/>
      <c r="E53" s="1219" t="s">
        <v>39</v>
      </c>
      <c r="F53" s="1219"/>
      <c r="G53" s="1219"/>
      <c r="H53" s="1220"/>
      <c r="I53" s="93">
        <v>-2385</v>
      </c>
      <c r="J53" s="94">
        <v>-2445</v>
      </c>
      <c r="K53" s="94">
        <v>-2282</v>
      </c>
      <c r="L53" s="94">
        <v>-2348</v>
      </c>
      <c r="M53" s="95">
        <v>-1810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6" zoomScaleNormal="10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553</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553</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552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547</v>
      </c>
      <c r="I42" s="354"/>
      <c r="J42" s="354"/>
      <c r="K42" s="354"/>
      <c r="L42" s="246"/>
      <c r="M42" s="246"/>
      <c r="N42" s="246"/>
      <c r="O42" s="246"/>
    </row>
    <row r="43" spans="2:17" ht="13.5" x14ac:dyDescent="0.15">
      <c r="B43" s="250"/>
      <c r="C43" s="246"/>
      <c r="D43" s="246"/>
      <c r="E43" s="246"/>
      <c r="F43" s="246"/>
      <c r="G43" s="1233" t="s">
        <v>551</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65"/>
      <c r="I48" s="365"/>
      <c r="J48" s="365"/>
    </row>
    <row r="49" spans="1:17" ht="13.5" x14ac:dyDescent="0.15">
      <c r="B49" s="250"/>
      <c r="C49" s="246"/>
      <c r="D49" s="246"/>
      <c r="E49" s="246"/>
      <c r="F49" s="246"/>
      <c r="G49" s="245" t="s">
        <v>550</v>
      </c>
    </row>
    <row r="50" spans="1:17" ht="13.5" x14ac:dyDescent="0.15">
      <c r="B50" s="250"/>
      <c r="C50" s="246"/>
      <c r="D50" s="246"/>
      <c r="E50" s="246"/>
      <c r="F50" s="246"/>
      <c r="G50" s="1242"/>
      <c r="H50" s="1243"/>
      <c r="I50" s="1243"/>
      <c r="J50" s="1244"/>
      <c r="K50" s="347" t="s">
        <v>517</v>
      </c>
      <c r="L50" s="347" t="s">
        <v>518</v>
      </c>
      <c r="M50" s="347" t="s">
        <v>519</v>
      </c>
      <c r="N50" s="347" t="s">
        <v>520</v>
      </c>
      <c r="O50" s="347" t="s">
        <v>521</v>
      </c>
    </row>
    <row r="51" spans="1:17" ht="13.5" x14ac:dyDescent="0.15">
      <c r="B51" s="250"/>
      <c r="C51" s="246"/>
      <c r="D51" s="246"/>
      <c r="E51" s="246"/>
      <c r="F51" s="246"/>
      <c r="G51" s="1245" t="s">
        <v>544</v>
      </c>
      <c r="H51" s="1246"/>
      <c r="I51" s="1251" t="s">
        <v>542</v>
      </c>
      <c r="J51" s="1251"/>
      <c r="K51" s="1256"/>
      <c r="L51" s="1256"/>
      <c r="M51" s="1256"/>
      <c r="N51" s="1221"/>
      <c r="O51" s="1221"/>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549</v>
      </c>
      <c r="J53" s="1231"/>
      <c r="K53" s="1255"/>
      <c r="L53" s="1255"/>
      <c r="M53" s="1255"/>
      <c r="N53" s="1253">
        <v>67.3</v>
      </c>
      <c r="O53" s="1253">
        <v>68.599999999999994</v>
      </c>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543</v>
      </c>
      <c r="H55" s="1226"/>
      <c r="I55" s="1231" t="s">
        <v>542</v>
      </c>
      <c r="J55" s="1231"/>
      <c r="K55" s="1256"/>
      <c r="L55" s="1256"/>
      <c r="M55" s="1256"/>
      <c r="N55" s="1221">
        <v>0</v>
      </c>
      <c r="O55" s="1221">
        <v>0</v>
      </c>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549</v>
      </c>
      <c r="J57" s="1223"/>
      <c r="K57" s="1255"/>
      <c r="L57" s="1255"/>
      <c r="M57" s="1255"/>
      <c r="N57" s="1253">
        <v>57.1</v>
      </c>
      <c r="O57" s="1253">
        <v>54.4</v>
      </c>
      <c r="P57" s="363"/>
      <c r="Q57" s="358"/>
    </row>
    <row r="58" spans="1:17" s="357" customFormat="1" ht="13.5" x14ac:dyDescent="0.15">
      <c r="A58" s="245"/>
      <c r="B58" s="358"/>
      <c r="C58" s="354"/>
      <c r="D58" s="354"/>
      <c r="E58" s="354"/>
      <c r="F58" s="354"/>
      <c r="G58" s="1229"/>
      <c r="H58" s="1230"/>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547</v>
      </c>
      <c r="I64" s="354"/>
      <c r="J64" s="354"/>
      <c r="K64" s="354"/>
      <c r="L64" s="246"/>
      <c r="M64" s="246"/>
      <c r="N64" s="246"/>
      <c r="O64" s="246"/>
    </row>
    <row r="65" spans="2:30" ht="13.5" x14ac:dyDescent="0.15">
      <c r="B65" s="250"/>
      <c r="C65" s="246"/>
      <c r="D65" s="246"/>
      <c r="E65" s="246"/>
      <c r="F65" s="246"/>
      <c r="G65" s="1233" t="s">
        <v>546</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545</v>
      </c>
      <c r="I71" s="351"/>
      <c r="J71" s="350"/>
      <c r="K71" s="350"/>
      <c r="L71" s="349"/>
      <c r="M71" s="350"/>
      <c r="N71" s="349"/>
      <c r="O71" s="348"/>
    </row>
    <row r="72" spans="2:30" ht="13.5" x14ac:dyDescent="0.15">
      <c r="B72" s="250"/>
      <c r="C72" s="246"/>
      <c r="D72" s="246"/>
      <c r="E72" s="246"/>
      <c r="F72" s="246"/>
      <c r="G72" s="1242"/>
      <c r="H72" s="1243"/>
      <c r="I72" s="1243"/>
      <c r="J72" s="1244"/>
      <c r="K72" s="347" t="s">
        <v>517</v>
      </c>
      <c r="L72" s="347" t="s">
        <v>518</v>
      </c>
      <c r="M72" s="347" t="s">
        <v>519</v>
      </c>
      <c r="N72" s="347" t="s">
        <v>520</v>
      </c>
      <c r="O72" s="347" t="s">
        <v>521</v>
      </c>
    </row>
    <row r="73" spans="2:30" ht="13.5" x14ac:dyDescent="0.15">
      <c r="B73" s="250"/>
      <c r="C73" s="246"/>
      <c r="D73" s="246"/>
      <c r="E73" s="246"/>
      <c r="F73" s="246"/>
      <c r="G73" s="1245" t="s">
        <v>544</v>
      </c>
      <c r="H73" s="1246"/>
      <c r="I73" s="1251" t="s">
        <v>542</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541</v>
      </c>
      <c r="J75" s="1231"/>
      <c r="K75" s="1253">
        <v>14.9</v>
      </c>
      <c r="L75" s="1253">
        <v>12.4</v>
      </c>
      <c r="M75" s="1253">
        <v>10.9</v>
      </c>
      <c r="N75" s="1253">
        <v>10.6</v>
      </c>
      <c r="O75" s="1253">
        <v>12.4</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543</v>
      </c>
      <c r="H77" s="1226"/>
      <c r="I77" s="1231" t="s">
        <v>542</v>
      </c>
      <c r="J77" s="1231"/>
      <c r="K77" s="1232">
        <v>0</v>
      </c>
      <c r="L77" s="1232">
        <v>0</v>
      </c>
      <c r="M77" s="1221">
        <v>0</v>
      </c>
      <c r="N77" s="1221">
        <v>0</v>
      </c>
      <c r="O77" s="1221">
        <v>0</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541</v>
      </c>
      <c r="J79" s="1223"/>
      <c r="K79" s="1224">
        <v>9.6999999999999993</v>
      </c>
      <c r="L79" s="1224">
        <v>8.6</v>
      </c>
      <c r="M79" s="1224">
        <v>7.7</v>
      </c>
      <c r="N79" s="1224">
        <v>6.4</v>
      </c>
      <c r="O79" s="1224">
        <v>7.4</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s="244" customFormat="1" ht="13.5" hidden="1" customHeight="1" x14ac:dyDescent="0.15"/>
    <row r="130" s="244" customFormat="1" ht="13.5" hidden="1" customHeight="1" x14ac:dyDescent="0.15"/>
    <row r="131" s="244" customFormat="1" ht="13.5" hidden="1" customHeight="1" x14ac:dyDescent="0.15"/>
    <row r="132" s="244" customFormat="1" ht="13.5" hidden="1" customHeight="1" x14ac:dyDescent="0.15"/>
    <row r="133" s="244" customFormat="1" ht="13.5" hidden="1" customHeight="1" x14ac:dyDescent="0.15"/>
    <row r="134" s="244" customFormat="1" ht="13.5" hidden="1" customHeight="1" x14ac:dyDescent="0.15"/>
    <row r="135" s="244"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7"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s="244" customFormat="1" ht="13.5" hidden="1" customHeight="1" x14ac:dyDescent="0.15"/>
    <row r="130" s="244" customFormat="1" ht="13.5" hidden="1" customHeight="1" x14ac:dyDescent="0.15"/>
    <row r="131" s="244" customFormat="1" ht="13.5" hidden="1" customHeight="1" x14ac:dyDescent="0.15"/>
    <row r="132" s="244" customFormat="1" ht="13.5" hidden="1" customHeight="1" x14ac:dyDescent="0.15"/>
    <row r="133" s="244" customFormat="1" ht="13.5" hidden="1" customHeight="1" x14ac:dyDescent="0.15"/>
    <row r="134" s="244" customFormat="1" ht="13.5" hidden="1" customHeight="1" x14ac:dyDescent="0.15"/>
    <row r="135" s="244" customFormat="1"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494304</v>
      </c>
      <c r="E3" s="118"/>
      <c r="F3" s="119">
        <v>185018</v>
      </c>
      <c r="G3" s="120"/>
      <c r="H3" s="121"/>
    </row>
    <row r="4" spans="1:8" x14ac:dyDescent="0.15">
      <c r="A4" s="122"/>
      <c r="B4" s="123"/>
      <c r="C4" s="124"/>
      <c r="D4" s="125">
        <v>374884</v>
      </c>
      <c r="E4" s="126"/>
      <c r="F4" s="127">
        <v>95064</v>
      </c>
      <c r="G4" s="128"/>
      <c r="H4" s="129"/>
    </row>
    <row r="5" spans="1:8" x14ac:dyDescent="0.15">
      <c r="A5" s="110" t="s">
        <v>511</v>
      </c>
      <c r="B5" s="115"/>
      <c r="C5" s="116"/>
      <c r="D5" s="117">
        <v>703301</v>
      </c>
      <c r="E5" s="118"/>
      <c r="F5" s="119">
        <v>238802</v>
      </c>
      <c r="G5" s="120"/>
      <c r="H5" s="121"/>
    </row>
    <row r="6" spans="1:8" x14ac:dyDescent="0.15">
      <c r="A6" s="122"/>
      <c r="B6" s="123"/>
      <c r="C6" s="124"/>
      <c r="D6" s="125">
        <v>451666</v>
      </c>
      <c r="E6" s="126"/>
      <c r="F6" s="127">
        <v>128562</v>
      </c>
      <c r="G6" s="128"/>
      <c r="H6" s="129"/>
    </row>
    <row r="7" spans="1:8" x14ac:dyDescent="0.15">
      <c r="A7" s="110" t="s">
        <v>512</v>
      </c>
      <c r="B7" s="115"/>
      <c r="C7" s="116"/>
      <c r="D7" s="117">
        <v>558410</v>
      </c>
      <c r="E7" s="118"/>
      <c r="F7" s="119">
        <v>288550</v>
      </c>
      <c r="G7" s="120"/>
      <c r="H7" s="121"/>
    </row>
    <row r="8" spans="1:8" x14ac:dyDescent="0.15">
      <c r="A8" s="122"/>
      <c r="B8" s="123"/>
      <c r="C8" s="124"/>
      <c r="D8" s="125">
        <v>295338</v>
      </c>
      <c r="E8" s="126"/>
      <c r="F8" s="127">
        <v>141525</v>
      </c>
      <c r="G8" s="128"/>
      <c r="H8" s="129"/>
    </row>
    <row r="9" spans="1:8" x14ac:dyDescent="0.15">
      <c r="A9" s="110" t="s">
        <v>513</v>
      </c>
      <c r="B9" s="115"/>
      <c r="C9" s="116"/>
      <c r="D9" s="117">
        <v>396841</v>
      </c>
      <c r="E9" s="118"/>
      <c r="F9" s="119">
        <v>287914</v>
      </c>
      <c r="G9" s="120"/>
      <c r="H9" s="121"/>
    </row>
    <row r="10" spans="1:8" x14ac:dyDescent="0.15">
      <c r="A10" s="122"/>
      <c r="B10" s="123"/>
      <c r="C10" s="124"/>
      <c r="D10" s="125">
        <v>170392</v>
      </c>
      <c r="E10" s="126"/>
      <c r="F10" s="127">
        <v>146531</v>
      </c>
      <c r="G10" s="128"/>
      <c r="H10" s="129"/>
    </row>
    <row r="11" spans="1:8" x14ac:dyDescent="0.15">
      <c r="A11" s="110" t="s">
        <v>514</v>
      </c>
      <c r="B11" s="115"/>
      <c r="C11" s="116"/>
      <c r="D11" s="117">
        <v>543940</v>
      </c>
      <c r="E11" s="118"/>
      <c r="F11" s="119">
        <v>291945</v>
      </c>
      <c r="G11" s="120"/>
      <c r="H11" s="121"/>
    </row>
    <row r="12" spans="1:8" x14ac:dyDescent="0.15">
      <c r="A12" s="122"/>
      <c r="B12" s="123"/>
      <c r="C12" s="130"/>
      <c r="D12" s="125">
        <v>235026</v>
      </c>
      <c r="E12" s="126"/>
      <c r="F12" s="127">
        <v>127651</v>
      </c>
      <c r="G12" s="128"/>
      <c r="H12" s="129"/>
    </row>
    <row r="13" spans="1:8" x14ac:dyDescent="0.15">
      <c r="A13" s="110"/>
      <c r="B13" s="115"/>
      <c r="C13" s="131"/>
      <c r="D13" s="132">
        <v>539359</v>
      </c>
      <c r="E13" s="133"/>
      <c r="F13" s="134">
        <v>258446</v>
      </c>
      <c r="G13" s="135"/>
      <c r="H13" s="121"/>
    </row>
    <row r="14" spans="1:8" x14ac:dyDescent="0.15">
      <c r="A14" s="122"/>
      <c r="B14" s="123"/>
      <c r="C14" s="124"/>
      <c r="D14" s="125">
        <v>305461</v>
      </c>
      <c r="E14" s="126"/>
      <c r="F14" s="127">
        <v>127867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1.48</v>
      </c>
      <c r="C19" s="136">
        <f>ROUND(VALUE(SUBSTITUTE(実質収支比率等に係る経年分析!G$48,"▲","-")),2)</f>
        <v>3.15</v>
      </c>
      <c r="D19" s="136">
        <f>ROUND(VALUE(SUBSTITUTE(実質収支比率等に係る経年分析!H$48,"▲","-")),2)</f>
        <v>3.35</v>
      </c>
      <c r="E19" s="136">
        <f>ROUND(VALUE(SUBSTITUTE(実質収支比率等に係る経年分析!I$48,"▲","-")),2)</f>
        <v>2.38</v>
      </c>
      <c r="F19" s="136">
        <f>ROUND(VALUE(SUBSTITUTE(実質収支比率等に係る経年分析!J$48,"▲","-")),2)</f>
        <v>3.01</v>
      </c>
    </row>
    <row r="20" spans="1:11" x14ac:dyDescent="0.15">
      <c r="A20" s="136" t="s">
        <v>44</v>
      </c>
      <c r="B20" s="136">
        <f>ROUND(VALUE(SUBSTITUTE(実質収支比率等に係る経年分析!F$47,"▲","-")),2)</f>
        <v>23.78</v>
      </c>
      <c r="C20" s="136">
        <f>ROUND(VALUE(SUBSTITUTE(実質収支比率等に係る経年分析!G$47,"▲","-")),2)</f>
        <v>31.46</v>
      </c>
      <c r="D20" s="136">
        <f>ROUND(VALUE(SUBSTITUTE(実質収支比率等に係る経年分析!H$47,"▲","-")),2)</f>
        <v>35.92</v>
      </c>
      <c r="E20" s="136">
        <f>ROUND(VALUE(SUBSTITUTE(実質収支比率等に係る経年分析!I$47,"▲","-")),2)</f>
        <v>40.380000000000003</v>
      </c>
      <c r="F20" s="136">
        <f>ROUND(VALUE(SUBSTITUTE(実質収支比率等に係る経年分析!J$47,"▲","-")),2)</f>
        <v>41.81</v>
      </c>
    </row>
    <row r="21" spans="1:11" x14ac:dyDescent="0.15">
      <c r="A21" s="136" t="s">
        <v>45</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7.13</v>
      </c>
      <c r="D21" s="136">
        <f>IF(ISNUMBER(VALUE(SUBSTITUTE(実質収支比率等に係る経年分析!H$49,"▲","-"))),ROUND(VALUE(SUBSTITUTE(実質収支比率等に係る経年分析!H$49,"▲","-")),2),NA())</f>
        <v>-0.19</v>
      </c>
      <c r="E21" s="136">
        <f>IF(ISNUMBER(VALUE(SUBSTITUTE(実質収支比率等に係る経年分析!I$49,"▲","-"))),ROUND(VALUE(SUBSTITUTE(実質収支比率等に係る経年分析!I$49,"▲","-")),2),NA())</f>
        <v>6.17</v>
      </c>
      <c r="F21" s="136">
        <f>IF(ISNUMBER(VALUE(SUBSTITUTE(実質収支比率等に係る経年分析!J$49,"▲","-"))),ROUND(VALUE(SUBSTITUTE(実質収支比率等に係る経年分析!J$49,"▲","-")),2),NA())</f>
        <v>0.59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0.71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2.38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421</v>
      </c>
      <c r="E42" s="138"/>
      <c r="F42" s="138"/>
      <c r="G42" s="138">
        <f>'実質公債費比率（分子）の構造'!L$52</f>
        <v>336</v>
      </c>
      <c r="H42" s="138"/>
      <c r="I42" s="138"/>
      <c r="J42" s="138">
        <f>'実質公債費比率（分子）の構造'!M$52</f>
        <v>334</v>
      </c>
      <c r="K42" s="138"/>
      <c r="L42" s="138"/>
      <c r="M42" s="138">
        <f>'実質公債費比率（分子）の構造'!N$52</f>
        <v>370</v>
      </c>
      <c r="N42" s="138"/>
      <c r="O42" s="138"/>
      <c r="P42" s="138">
        <f>'実質公債費比率（分子）の構造'!O$52</f>
        <v>360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83</v>
      </c>
      <c r="C46" s="138"/>
      <c r="D46" s="138"/>
      <c r="E46" s="138">
        <f>'実質公債費比率（分子）の構造'!L$48</f>
        <v>76</v>
      </c>
      <c r="F46" s="138"/>
      <c r="G46" s="138"/>
      <c r="H46" s="138">
        <f>'実質公債費比率（分子）の構造'!M$48</f>
        <v>71</v>
      </c>
      <c r="I46" s="138"/>
      <c r="J46" s="138"/>
      <c r="K46" s="138">
        <f>'実質公債費比率（分子）の構造'!N$48</f>
        <v>72</v>
      </c>
      <c r="L46" s="138"/>
      <c r="M46" s="138"/>
      <c r="N46" s="138">
        <f>'実質公債費比率（分子）の構造'!O$48</f>
        <v>73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516</v>
      </c>
      <c r="C49" s="138"/>
      <c r="D49" s="138"/>
      <c r="E49" s="138">
        <f>'実質公債費比率（分子）の構造'!L$45</f>
        <v>382</v>
      </c>
      <c r="F49" s="138"/>
      <c r="G49" s="138"/>
      <c r="H49" s="138">
        <f>'実質公債費比率（分子）の構造'!M$45</f>
        <v>385</v>
      </c>
      <c r="I49" s="138"/>
      <c r="J49" s="138"/>
      <c r="K49" s="138">
        <f>'実質公債費比率（分子）の構造'!N$45</f>
        <v>440</v>
      </c>
      <c r="L49" s="138"/>
      <c r="M49" s="138"/>
      <c r="N49" s="138">
        <f>'実質公債費比率（分子）の構造'!O$45</f>
        <v>456</v>
      </c>
      <c r="O49" s="138"/>
      <c r="P49" s="138"/>
    </row>
    <row r="50" spans="1:16" x14ac:dyDescent="0.15">
      <c r="A50" s="138" t="s">
        <v>60</v>
      </c>
      <c r="B50" s="138" t="e">
        <f>NA()</f>
        <v>#N/A</v>
      </c>
      <c r="C50" s="138">
        <f>IF(ISNUMBER('実質公債費比率（分子）の構造'!K$53),'実質公債費比率（分子）の構造'!K$53,NA())</f>
        <v>179</v>
      </c>
      <c r="D50" s="138" t="e">
        <f>NA()</f>
        <v>#N/A</v>
      </c>
      <c r="E50" s="138" t="e">
        <f>NA()</f>
        <v>#N/A</v>
      </c>
      <c r="F50" s="138">
        <f>IF(ISNUMBER('実質公債費比率（分子）の構造'!L$53),'実質公債費比率（分子）の構造'!L$53,NA())</f>
        <v>123</v>
      </c>
      <c r="G50" s="138" t="e">
        <f>NA()</f>
        <v>#N/A</v>
      </c>
      <c r="H50" s="138" t="e">
        <f>NA()</f>
        <v>#N/A</v>
      </c>
      <c r="I50" s="138">
        <f>IF(ISNUMBER('実質公債費比率（分子）の構造'!M$53),'実質公債費比率（分子）の構造'!M$53,NA())</f>
        <v>123</v>
      </c>
      <c r="J50" s="138" t="e">
        <f>NA()</f>
        <v>#N/A</v>
      </c>
      <c r="K50" s="138" t="e">
        <f>NA()</f>
        <v>#N/A</v>
      </c>
      <c r="L50" s="138">
        <f>IF(ISNUMBER('実質公債費比率（分子）の構造'!N$53),'実質公債費比率（分子）の構造'!N$53,NA())</f>
        <v>143</v>
      </c>
      <c r="M50" s="138" t="e">
        <f>NA()</f>
        <v>#N/A</v>
      </c>
      <c r="N50" s="138" t="e">
        <f>NA()</f>
        <v>#N/A</v>
      </c>
      <c r="O50" s="138">
        <f>IF(ISNUMBER('実質公債費比率（分子）の構造'!O$53),'実質公債費比率（分子）の構造'!O$53,NA())</f>
        <v>170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3067</v>
      </c>
      <c r="E56" s="137"/>
      <c r="F56" s="137"/>
      <c r="G56" s="137">
        <f>'将来負担比率（分子）の構造'!J$52</f>
        <v>3239</v>
      </c>
      <c r="H56" s="137"/>
      <c r="I56" s="137"/>
      <c r="J56" s="137">
        <f>'将来負担比率（分子）の構造'!K$52</f>
        <v>3135</v>
      </c>
      <c r="K56" s="137"/>
      <c r="L56" s="137"/>
      <c r="M56" s="137">
        <f>'将来負担比率（分子）の構造'!L$52</f>
        <v>3063</v>
      </c>
      <c r="N56" s="137"/>
      <c r="O56" s="137"/>
      <c r="P56" s="137">
        <f>'将来負担比率（分子）の構造'!M$52</f>
        <v>2964</v>
      </c>
    </row>
    <row r="57" spans="1:16" x14ac:dyDescent="0.15">
      <c r="A57" s="137" t="s">
        <v>36</v>
      </c>
      <c r="B57" s="137"/>
      <c r="C57" s="137"/>
      <c r="D57" s="137">
        <f>'将来負担比率（分子）の構造'!I$51</f>
        <v>624</v>
      </c>
      <c r="E57" s="137"/>
      <c r="F57" s="137"/>
      <c r="G57" s="137">
        <f>'将来負担比率（分子）の構造'!J$51</f>
        <v>644</v>
      </c>
      <c r="H57" s="137"/>
      <c r="I57" s="137"/>
      <c r="J57" s="137">
        <f>'将来負担比率（分子）の構造'!K$51</f>
        <v>706</v>
      </c>
      <c r="K57" s="137"/>
      <c r="L57" s="137"/>
      <c r="M57" s="137">
        <f>'将来負担比率（分子）の構造'!L$51</f>
        <v>656</v>
      </c>
      <c r="N57" s="137"/>
      <c r="O57" s="137"/>
      <c r="P57" s="137">
        <f>'将来負担比率（分子）の構造'!M$51</f>
        <v>668</v>
      </c>
    </row>
    <row r="58" spans="1:16" x14ac:dyDescent="0.15">
      <c r="A58" s="137" t="s">
        <v>35</v>
      </c>
      <c r="B58" s="137"/>
      <c r="C58" s="137"/>
      <c r="D58" s="137">
        <f>'将来負担比率（分子）の構造'!I$50</f>
        <v>3848</v>
      </c>
      <c r="E58" s="137"/>
      <c r="F58" s="137"/>
      <c r="G58" s="137">
        <f>'将来負担比率（分子）の構造'!J$50</f>
        <v>3906</v>
      </c>
      <c r="H58" s="137"/>
      <c r="I58" s="137"/>
      <c r="J58" s="137">
        <f>'将来負担比率（分子）の構造'!K$50</f>
        <v>3859</v>
      </c>
      <c r="K58" s="137"/>
      <c r="L58" s="137"/>
      <c r="M58" s="137">
        <f>'将来負担比率（分子）の構造'!L$50</f>
        <v>3905</v>
      </c>
      <c r="N58" s="137"/>
      <c r="O58" s="137"/>
      <c r="P58" s="137">
        <f>'将来負担比率（分子）の構造'!M$50</f>
        <v>3813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v>
      </c>
      <c r="C61" s="137"/>
      <c r="D61" s="137"/>
      <c r="E61" s="137">
        <f>'将来負担比率（分子）の構造'!J$46</f>
        <v>2</v>
      </c>
      <c r="F61" s="137"/>
      <c r="G61" s="137"/>
      <c r="H61" s="137">
        <f>'将来負担比率（分子）の構造'!K$46</f>
        <v>2</v>
      </c>
      <c r="I61" s="137"/>
      <c r="J61" s="137"/>
      <c r="K61" s="137">
        <f>'将来負担比率（分子）の構造'!L$46</f>
        <v>2</v>
      </c>
      <c r="L61" s="137"/>
      <c r="M61" s="137"/>
      <c r="N61" s="137">
        <f>'将来負担比率（分子）の構造'!M$46</f>
        <v>2</v>
      </c>
      <c r="O61" s="137"/>
      <c r="P61" s="137"/>
    </row>
    <row r="62" spans="1:16" x14ac:dyDescent="0.15">
      <c r="A62" s="137" t="s">
        <v>29</v>
      </c>
      <c r="B62" s="137">
        <f>'将来負担比率（分子）の構造'!I$45</f>
        <v>429</v>
      </c>
      <c r="C62" s="137"/>
      <c r="D62" s="137"/>
      <c r="E62" s="137">
        <f>'将来負担比率（分子）の構造'!J$45</f>
        <v>313</v>
      </c>
      <c r="F62" s="137"/>
      <c r="G62" s="137"/>
      <c r="H62" s="137">
        <f>'将来負担比率（分子）の構造'!K$45</f>
        <v>431</v>
      </c>
      <c r="I62" s="137"/>
      <c r="J62" s="137"/>
      <c r="K62" s="137">
        <f>'将来負担比率（分子）の構造'!L$45</f>
        <v>530</v>
      </c>
      <c r="L62" s="137"/>
      <c r="M62" s="137"/>
      <c r="N62" s="137">
        <f>'将来負担比率（分子）の構造'!M$45</f>
        <v>1036</v>
      </c>
      <c r="O62" s="137"/>
      <c r="P62" s="137"/>
    </row>
    <row r="63" spans="1:16" x14ac:dyDescent="0.15">
      <c r="A63" s="137" t="s">
        <v>28</v>
      </c>
      <c r="B63" s="137">
        <f>'将来負担比率（分子）の構造'!I$44</f>
        <v>24</v>
      </c>
      <c r="C63" s="137"/>
      <c r="D63" s="137"/>
      <c r="E63" s="137">
        <f>'将来負担比率（分子）の構造'!J$44</f>
        <v>26</v>
      </c>
      <c r="F63" s="137"/>
      <c r="G63" s="137"/>
      <c r="H63" s="137">
        <f>'将来負担比率（分子）の構造'!K$44</f>
        <v>25</v>
      </c>
      <c r="I63" s="137"/>
      <c r="J63" s="137"/>
      <c r="K63" s="137">
        <f>'将来負担比率（分子）の構造'!L$44</f>
        <v>25</v>
      </c>
      <c r="L63" s="137"/>
      <c r="M63" s="137"/>
      <c r="N63" s="137">
        <f>'将来負担比率（分子）の構造'!M$44</f>
        <v>23</v>
      </c>
      <c r="O63" s="137"/>
      <c r="P63" s="137"/>
    </row>
    <row r="64" spans="1:16" x14ac:dyDescent="0.15">
      <c r="A64" s="137" t="s">
        <v>27</v>
      </c>
      <c r="B64" s="137">
        <f>'将来負担比率（分子）の構造'!I$43</f>
        <v>788</v>
      </c>
      <c r="C64" s="137"/>
      <c r="D64" s="137"/>
      <c r="E64" s="137">
        <f>'将来負担比率（分子）の構造'!J$43</f>
        <v>784</v>
      </c>
      <c r="F64" s="137"/>
      <c r="G64" s="137"/>
      <c r="H64" s="137">
        <f>'将来負担比率（分子）の構造'!K$43</f>
        <v>727</v>
      </c>
      <c r="I64" s="137"/>
      <c r="J64" s="137"/>
      <c r="K64" s="137">
        <f>'将来負担比率（分子）の構造'!L$43</f>
        <v>685</v>
      </c>
      <c r="L64" s="137"/>
      <c r="M64" s="137"/>
      <c r="N64" s="137">
        <f>'将来負担比率（分子）の構造'!M$43</f>
        <v>651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3911</v>
      </c>
      <c r="C66" s="137"/>
      <c r="D66" s="137"/>
      <c r="E66" s="137">
        <f>'将来負担比率（分子）の構造'!J$41</f>
        <v>4219</v>
      </c>
      <c r="F66" s="137"/>
      <c r="G66" s="137"/>
      <c r="H66" s="137">
        <f>'将来負担比率（分子）の構造'!K$41</f>
        <v>4232</v>
      </c>
      <c r="I66" s="137"/>
      <c r="J66" s="137"/>
      <c r="K66" s="137">
        <f>'将来負担比率（分子）の構造'!L$41</f>
        <v>4035</v>
      </c>
      <c r="L66" s="137"/>
      <c r="M66" s="137"/>
      <c r="N66" s="137">
        <f>'将来負担比率（分子）の構造'!M$41</f>
        <v>3923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100684</v>
      </c>
      <c r="S5" s="615"/>
      <c r="T5" s="615"/>
      <c r="U5" s="615"/>
      <c r="V5" s="615"/>
      <c r="W5" s="615"/>
      <c r="X5" s="615"/>
      <c r="Y5" s="616"/>
      <c r="Z5" s="617">
        <v>4</v>
      </c>
      <c r="AA5" s="617"/>
      <c r="AB5" s="617"/>
      <c r="AC5" s="617"/>
      <c r="AD5" s="618">
        <v>100684</v>
      </c>
      <c r="AE5" s="618"/>
      <c r="AF5" s="618"/>
      <c r="AG5" s="618"/>
      <c r="AH5" s="618"/>
      <c r="AI5" s="618"/>
      <c r="AJ5" s="618"/>
      <c r="AK5" s="618"/>
      <c r="AL5" s="619">
        <v>7.1</v>
      </c>
      <c r="AM5" s="620"/>
      <c r="AN5" s="620"/>
      <c r="AO5" s="621"/>
      <c r="AP5" s="611" t="s">
        <v>211</v>
      </c>
      <c r="AQ5" s="612"/>
      <c r="AR5" s="612"/>
      <c r="AS5" s="612"/>
      <c r="AT5" s="612"/>
      <c r="AU5" s="612"/>
      <c r="AV5" s="612"/>
      <c r="AW5" s="612"/>
      <c r="AX5" s="612"/>
      <c r="AY5" s="612"/>
      <c r="AZ5" s="612"/>
      <c r="BA5" s="612"/>
      <c r="BB5" s="612"/>
      <c r="BC5" s="612"/>
      <c r="BD5" s="612"/>
      <c r="BE5" s="612"/>
      <c r="BF5" s="613"/>
      <c r="BG5" s="625">
        <v>100684</v>
      </c>
      <c r="BH5" s="626"/>
      <c r="BI5" s="626"/>
      <c r="BJ5" s="626"/>
      <c r="BK5" s="626"/>
      <c r="BL5" s="626"/>
      <c r="BM5" s="626"/>
      <c r="BN5" s="627"/>
      <c r="BO5" s="628">
        <v>100</v>
      </c>
      <c r="BP5" s="628"/>
      <c r="BQ5" s="628"/>
      <c r="BR5" s="628"/>
      <c r="BS5" s="629">
        <v>1336</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27500</v>
      </c>
      <c r="S6" s="626"/>
      <c r="T6" s="626"/>
      <c r="U6" s="626"/>
      <c r="V6" s="626"/>
      <c r="W6" s="626"/>
      <c r="X6" s="626"/>
      <c r="Y6" s="627"/>
      <c r="Z6" s="628">
        <v>1.1000000000000001</v>
      </c>
      <c r="AA6" s="628"/>
      <c r="AB6" s="628"/>
      <c r="AC6" s="628"/>
      <c r="AD6" s="629">
        <v>27500</v>
      </c>
      <c r="AE6" s="629"/>
      <c r="AF6" s="629"/>
      <c r="AG6" s="629"/>
      <c r="AH6" s="629"/>
      <c r="AI6" s="629"/>
      <c r="AJ6" s="629"/>
      <c r="AK6" s="629"/>
      <c r="AL6" s="630">
        <v>1.9</v>
      </c>
      <c r="AM6" s="631"/>
      <c r="AN6" s="631"/>
      <c r="AO6" s="632"/>
      <c r="AP6" s="622" t="s">
        <v>216</v>
      </c>
      <c r="AQ6" s="623"/>
      <c r="AR6" s="623"/>
      <c r="AS6" s="623"/>
      <c r="AT6" s="623"/>
      <c r="AU6" s="623"/>
      <c r="AV6" s="623"/>
      <c r="AW6" s="623"/>
      <c r="AX6" s="623"/>
      <c r="AY6" s="623"/>
      <c r="AZ6" s="623"/>
      <c r="BA6" s="623"/>
      <c r="BB6" s="623"/>
      <c r="BC6" s="623"/>
      <c r="BD6" s="623"/>
      <c r="BE6" s="623"/>
      <c r="BF6" s="624"/>
      <c r="BG6" s="625">
        <v>100684</v>
      </c>
      <c r="BH6" s="626"/>
      <c r="BI6" s="626"/>
      <c r="BJ6" s="626"/>
      <c r="BK6" s="626"/>
      <c r="BL6" s="626"/>
      <c r="BM6" s="626"/>
      <c r="BN6" s="627"/>
      <c r="BO6" s="628">
        <v>100</v>
      </c>
      <c r="BP6" s="628"/>
      <c r="BQ6" s="628"/>
      <c r="BR6" s="628"/>
      <c r="BS6" s="629">
        <v>1336</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45750</v>
      </c>
      <c r="CS6" s="626"/>
      <c r="CT6" s="626"/>
      <c r="CU6" s="626"/>
      <c r="CV6" s="626"/>
      <c r="CW6" s="626"/>
      <c r="CX6" s="626"/>
      <c r="CY6" s="627"/>
      <c r="CZ6" s="628">
        <v>1.8</v>
      </c>
      <c r="DA6" s="628"/>
      <c r="DB6" s="628"/>
      <c r="DC6" s="628"/>
      <c r="DD6" s="634" t="s">
        <v>218</v>
      </c>
      <c r="DE6" s="626"/>
      <c r="DF6" s="626"/>
      <c r="DG6" s="626"/>
      <c r="DH6" s="626"/>
      <c r="DI6" s="626"/>
      <c r="DJ6" s="626"/>
      <c r="DK6" s="626"/>
      <c r="DL6" s="626"/>
      <c r="DM6" s="626"/>
      <c r="DN6" s="626"/>
      <c r="DO6" s="626"/>
      <c r="DP6" s="627"/>
      <c r="DQ6" s="634">
        <v>45750</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121</v>
      </c>
      <c r="S7" s="626"/>
      <c r="T7" s="626"/>
      <c r="U7" s="626"/>
      <c r="V7" s="626"/>
      <c r="W7" s="626"/>
      <c r="X7" s="626"/>
      <c r="Y7" s="627"/>
      <c r="Z7" s="628">
        <v>0</v>
      </c>
      <c r="AA7" s="628"/>
      <c r="AB7" s="628"/>
      <c r="AC7" s="628"/>
      <c r="AD7" s="629">
        <v>121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56174</v>
      </c>
      <c r="BH7" s="626"/>
      <c r="BI7" s="626"/>
      <c r="BJ7" s="626"/>
      <c r="BK7" s="626"/>
      <c r="BL7" s="626"/>
      <c r="BM7" s="626"/>
      <c r="BN7" s="627"/>
      <c r="BO7" s="628">
        <v>55.8</v>
      </c>
      <c r="BP7" s="628"/>
      <c r="BQ7" s="628"/>
      <c r="BR7" s="628"/>
      <c r="BS7" s="629">
        <v>1336</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515312</v>
      </c>
      <c r="CS7" s="626"/>
      <c r="CT7" s="626"/>
      <c r="CU7" s="626"/>
      <c r="CV7" s="626"/>
      <c r="CW7" s="626"/>
      <c r="CX7" s="626"/>
      <c r="CY7" s="627"/>
      <c r="CZ7" s="628">
        <v>20.6</v>
      </c>
      <c r="DA7" s="628"/>
      <c r="DB7" s="628"/>
      <c r="DC7" s="628"/>
      <c r="DD7" s="634">
        <v>143539</v>
      </c>
      <c r="DE7" s="626"/>
      <c r="DF7" s="626"/>
      <c r="DG7" s="626"/>
      <c r="DH7" s="626"/>
      <c r="DI7" s="626"/>
      <c r="DJ7" s="626"/>
      <c r="DK7" s="626"/>
      <c r="DL7" s="626"/>
      <c r="DM7" s="626"/>
      <c r="DN7" s="626"/>
      <c r="DO7" s="626"/>
      <c r="DP7" s="627"/>
      <c r="DQ7" s="634">
        <v>357757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227</v>
      </c>
      <c r="S8" s="626"/>
      <c r="T8" s="626"/>
      <c r="U8" s="626"/>
      <c r="V8" s="626"/>
      <c r="W8" s="626"/>
      <c r="X8" s="626"/>
      <c r="Y8" s="627"/>
      <c r="Z8" s="628">
        <v>0</v>
      </c>
      <c r="AA8" s="628"/>
      <c r="AB8" s="628"/>
      <c r="AC8" s="628"/>
      <c r="AD8" s="629">
        <v>227</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1733</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225529</v>
      </c>
      <c r="CS8" s="626"/>
      <c r="CT8" s="626"/>
      <c r="CU8" s="626"/>
      <c r="CV8" s="626"/>
      <c r="CW8" s="626"/>
      <c r="CX8" s="626"/>
      <c r="CY8" s="627"/>
      <c r="CZ8" s="628">
        <v>9</v>
      </c>
      <c r="DA8" s="628"/>
      <c r="DB8" s="628"/>
      <c r="DC8" s="628"/>
      <c r="DD8" s="634">
        <v>8911</v>
      </c>
      <c r="DE8" s="626"/>
      <c r="DF8" s="626"/>
      <c r="DG8" s="626"/>
      <c r="DH8" s="626"/>
      <c r="DI8" s="626"/>
      <c r="DJ8" s="626"/>
      <c r="DK8" s="626"/>
      <c r="DL8" s="626"/>
      <c r="DM8" s="626"/>
      <c r="DN8" s="626"/>
      <c r="DO8" s="626"/>
      <c r="DP8" s="627"/>
      <c r="DQ8" s="634">
        <v>128201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138</v>
      </c>
      <c r="S9" s="626"/>
      <c r="T9" s="626"/>
      <c r="U9" s="626"/>
      <c r="V9" s="626"/>
      <c r="W9" s="626"/>
      <c r="X9" s="626"/>
      <c r="Y9" s="627"/>
      <c r="Z9" s="628">
        <v>0</v>
      </c>
      <c r="AA9" s="628"/>
      <c r="AB9" s="628"/>
      <c r="AC9" s="628"/>
      <c r="AD9" s="629">
        <v>138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47568</v>
      </c>
      <c r="BH9" s="626"/>
      <c r="BI9" s="626"/>
      <c r="BJ9" s="626"/>
      <c r="BK9" s="626"/>
      <c r="BL9" s="626"/>
      <c r="BM9" s="626"/>
      <c r="BN9" s="627"/>
      <c r="BO9" s="628">
        <v>47.2</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214571</v>
      </c>
      <c r="CS9" s="626"/>
      <c r="CT9" s="626"/>
      <c r="CU9" s="626"/>
      <c r="CV9" s="626"/>
      <c r="CW9" s="626"/>
      <c r="CX9" s="626"/>
      <c r="CY9" s="627"/>
      <c r="CZ9" s="628">
        <v>8.6</v>
      </c>
      <c r="DA9" s="628"/>
      <c r="DB9" s="628"/>
      <c r="DC9" s="628"/>
      <c r="DD9" s="634" t="s">
        <v>113</v>
      </c>
      <c r="DE9" s="626"/>
      <c r="DF9" s="626"/>
      <c r="DG9" s="626"/>
      <c r="DH9" s="626"/>
      <c r="DI9" s="626"/>
      <c r="DJ9" s="626"/>
      <c r="DK9" s="626"/>
      <c r="DL9" s="626"/>
      <c r="DM9" s="626"/>
      <c r="DN9" s="626"/>
      <c r="DO9" s="626"/>
      <c r="DP9" s="627"/>
      <c r="DQ9" s="634">
        <v>172807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20269</v>
      </c>
      <c r="S10" s="626"/>
      <c r="T10" s="626"/>
      <c r="U10" s="626"/>
      <c r="V10" s="626"/>
      <c r="W10" s="626"/>
      <c r="X10" s="626"/>
      <c r="Y10" s="627"/>
      <c r="Z10" s="628">
        <v>0.8</v>
      </c>
      <c r="AA10" s="628"/>
      <c r="AB10" s="628"/>
      <c r="AC10" s="628"/>
      <c r="AD10" s="629">
        <v>20269</v>
      </c>
      <c r="AE10" s="629"/>
      <c r="AF10" s="629"/>
      <c r="AG10" s="629"/>
      <c r="AH10" s="629"/>
      <c r="AI10" s="629"/>
      <c r="AJ10" s="629"/>
      <c r="AK10" s="629"/>
      <c r="AL10" s="630">
        <v>1.4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2500</v>
      </c>
      <c r="BH10" s="626"/>
      <c r="BI10" s="626"/>
      <c r="BJ10" s="626"/>
      <c r="BK10" s="626"/>
      <c r="BL10" s="626"/>
      <c r="BM10" s="626"/>
      <c r="BN10" s="627"/>
      <c r="BO10" s="628">
        <v>2.5</v>
      </c>
      <c r="BP10" s="628"/>
      <c r="BQ10" s="628"/>
      <c r="BR10" s="628"/>
      <c r="BS10" s="634">
        <v>543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4373</v>
      </c>
      <c r="BH11" s="626"/>
      <c r="BI11" s="626"/>
      <c r="BJ11" s="626"/>
      <c r="BK11" s="626"/>
      <c r="BL11" s="626"/>
      <c r="BM11" s="626"/>
      <c r="BN11" s="627"/>
      <c r="BO11" s="628">
        <v>4.3</v>
      </c>
      <c r="BP11" s="628"/>
      <c r="BQ11" s="628"/>
      <c r="BR11" s="628"/>
      <c r="BS11" s="634">
        <v>793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272638</v>
      </c>
      <c r="CS11" s="626"/>
      <c r="CT11" s="626"/>
      <c r="CU11" s="626"/>
      <c r="CV11" s="626"/>
      <c r="CW11" s="626"/>
      <c r="CX11" s="626"/>
      <c r="CY11" s="627"/>
      <c r="CZ11" s="628">
        <v>10.9</v>
      </c>
      <c r="DA11" s="628"/>
      <c r="DB11" s="628"/>
      <c r="DC11" s="628"/>
      <c r="DD11" s="634">
        <v>101926</v>
      </c>
      <c r="DE11" s="626"/>
      <c r="DF11" s="626"/>
      <c r="DG11" s="626"/>
      <c r="DH11" s="626"/>
      <c r="DI11" s="626"/>
      <c r="DJ11" s="626"/>
      <c r="DK11" s="626"/>
      <c r="DL11" s="626"/>
      <c r="DM11" s="626"/>
      <c r="DN11" s="626"/>
      <c r="DO11" s="626"/>
      <c r="DP11" s="627"/>
      <c r="DQ11" s="634">
        <v>96563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35370</v>
      </c>
      <c r="BH12" s="626"/>
      <c r="BI12" s="626"/>
      <c r="BJ12" s="626"/>
      <c r="BK12" s="626"/>
      <c r="BL12" s="626"/>
      <c r="BM12" s="626"/>
      <c r="BN12" s="627"/>
      <c r="BO12" s="628">
        <v>35.1</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57608</v>
      </c>
      <c r="CS12" s="626"/>
      <c r="CT12" s="626"/>
      <c r="CU12" s="626"/>
      <c r="CV12" s="626"/>
      <c r="CW12" s="626"/>
      <c r="CX12" s="626"/>
      <c r="CY12" s="627"/>
      <c r="CZ12" s="628">
        <v>2.2999999999999998</v>
      </c>
      <c r="DA12" s="628"/>
      <c r="DB12" s="628"/>
      <c r="DC12" s="628"/>
      <c r="DD12" s="634">
        <v>723</v>
      </c>
      <c r="DE12" s="626"/>
      <c r="DF12" s="626"/>
      <c r="DG12" s="626"/>
      <c r="DH12" s="626"/>
      <c r="DI12" s="626"/>
      <c r="DJ12" s="626"/>
      <c r="DK12" s="626"/>
      <c r="DL12" s="626"/>
      <c r="DM12" s="626"/>
      <c r="DN12" s="626"/>
      <c r="DO12" s="626"/>
      <c r="DP12" s="627"/>
      <c r="DQ12" s="634">
        <v>35259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4740</v>
      </c>
      <c r="S13" s="626"/>
      <c r="T13" s="626"/>
      <c r="U13" s="626"/>
      <c r="V13" s="626"/>
      <c r="W13" s="626"/>
      <c r="X13" s="626"/>
      <c r="Y13" s="627"/>
      <c r="Z13" s="628">
        <v>0.2</v>
      </c>
      <c r="AA13" s="628"/>
      <c r="AB13" s="628"/>
      <c r="AC13" s="628"/>
      <c r="AD13" s="629">
        <v>4740</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35369</v>
      </c>
      <c r="BH13" s="626"/>
      <c r="BI13" s="626"/>
      <c r="BJ13" s="626"/>
      <c r="BK13" s="626"/>
      <c r="BL13" s="626"/>
      <c r="BM13" s="626"/>
      <c r="BN13" s="627"/>
      <c r="BO13" s="628">
        <v>35.1</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394290</v>
      </c>
      <c r="CS13" s="626"/>
      <c r="CT13" s="626"/>
      <c r="CU13" s="626"/>
      <c r="CV13" s="626"/>
      <c r="CW13" s="626"/>
      <c r="CX13" s="626"/>
      <c r="CY13" s="627"/>
      <c r="CZ13" s="628">
        <v>15.8</v>
      </c>
      <c r="DA13" s="628"/>
      <c r="DB13" s="628"/>
      <c r="DC13" s="628"/>
      <c r="DD13" s="634">
        <v>290843</v>
      </c>
      <c r="DE13" s="626"/>
      <c r="DF13" s="626"/>
      <c r="DG13" s="626"/>
      <c r="DH13" s="626"/>
      <c r="DI13" s="626"/>
      <c r="DJ13" s="626"/>
      <c r="DK13" s="626"/>
      <c r="DL13" s="626"/>
      <c r="DM13" s="626"/>
      <c r="DN13" s="626"/>
      <c r="DO13" s="626"/>
      <c r="DP13" s="627"/>
      <c r="DQ13" s="634">
        <v>136738</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2229</v>
      </c>
      <c r="BH14" s="626"/>
      <c r="BI14" s="626"/>
      <c r="BJ14" s="626"/>
      <c r="BK14" s="626"/>
      <c r="BL14" s="626"/>
      <c r="BM14" s="626"/>
      <c r="BN14" s="627"/>
      <c r="BO14" s="628">
        <v>2.2000000000000002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100766</v>
      </c>
      <c r="CS14" s="626"/>
      <c r="CT14" s="626"/>
      <c r="CU14" s="626"/>
      <c r="CV14" s="626"/>
      <c r="CW14" s="626"/>
      <c r="CX14" s="626"/>
      <c r="CY14" s="627"/>
      <c r="CZ14" s="628">
        <v>4</v>
      </c>
      <c r="DA14" s="628"/>
      <c r="DB14" s="628"/>
      <c r="DC14" s="628"/>
      <c r="DD14" s="634">
        <v>15282</v>
      </c>
      <c r="DE14" s="626"/>
      <c r="DF14" s="626"/>
      <c r="DG14" s="626"/>
      <c r="DH14" s="626"/>
      <c r="DI14" s="626"/>
      <c r="DJ14" s="626"/>
      <c r="DK14" s="626"/>
      <c r="DL14" s="626"/>
      <c r="DM14" s="626"/>
      <c r="DN14" s="626"/>
      <c r="DO14" s="626"/>
      <c r="DP14" s="627"/>
      <c r="DQ14" s="634">
        <v>85484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169</v>
      </c>
      <c r="S15" s="626"/>
      <c r="T15" s="626"/>
      <c r="U15" s="626"/>
      <c r="V15" s="626"/>
      <c r="W15" s="626"/>
      <c r="X15" s="626"/>
      <c r="Y15" s="627"/>
      <c r="Z15" s="628">
        <v>0</v>
      </c>
      <c r="AA15" s="628"/>
      <c r="AB15" s="628"/>
      <c r="AC15" s="628"/>
      <c r="AD15" s="629">
        <v>169</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6911</v>
      </c>
      <c r="BH15" s="626"/>
      <c r="BI15" s="626"/>
      <c r="BJ15" s="626"/>
      <c r="BK15" s="626"/>
      <c r="BL15" s="626"/>
      <c r="BM15" s="626"/>
      <c r="BN15" s="627"/>
      <c r="BO15" s="628">
        <v>6.9</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210531</v>
      </c>
      <c r="CS15" s="626"/>
      <c r="CT15" s="626"/>
      <c r="CU15" s="626"/>
      <c r="CV15" s="626"/>
      <c r="CW15" s="626"/>
      <c r="CX15" s="626"/>
      <c r="CY15" s="627"/>
      <c r="CZ15" s="628">
        <v>8.4</v>
      </c>
      <c r="DA15" s="628"/>
      <c r="DB15" s="628"/>
      <c r="DC15" s="628"/>
      <c r="DD15" s="634">
        <v>46901</v>
      </c>
      <c r="DE15" s="626"/>
      <c r="DF15" s="626"/>
      <c r="DG15" s="626"/>
      <c r="DH15" s="626"/>
      <c r="DI15" s="626"/>
      <c r="DJ15" s="626"/>
      <c r="DK15" s="626"/>
      <c r="DL15" s="626"/>
      <c r="DM15" s="626"/>
      <c r="DN15" s="626"/>
      <c r="DO15" s="626"/>
      <c r="DP15" s="627"/>
      <c r="DQ15" s="634">
        <v>147901</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1370636</v>
      </c>
      <c r="S16" s="626"/>
      <c r="T16" s="626"/>
      <c r="U16" s="626"/>
      <c r="V16" s="626"/>
      <c r="W16" s="626"/>
      <c r="X16" s="626"/>
      <c r="Y16" s="627"/>
      <c r="Z16" s="628">
        <v>53.8</v>
      </c>
      <c r="AA16" s="628"/>
      <c r="AB16" s="628"/>
      <c r="AC16" s="628"/>
      <c r="AD16" s="629">
        <v>1267019</v>
      </c>
      <c r="AE16" s="629"/>
      <c r="AF16" s="629"/>
      <c r="AG16" s="629"/>
      <c r="AH16" s="629"/>
      <c r="AI16" s="629"/>
      <c r="AJ16" s="629"/>
      <c r="AK16" s="629"/>
      <c r="AL16" s="630">
        <v>88.8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6992</v>
      </c>
      <c r="CS16" s="626"/>
      <c r="CT16" s="626"/>
      <c r="CU16" s="626"/>
      <c r="CV16" s="626"/>
      <c r="CW16" s="626"/>
      <c r="CX16" s="626"/>
      <c r="CY16" s="627"/>
      <c r="CZ16" s="628">
        <v>0.3</v>
      </c>
      <c r="DA16" s="628"/>
      <c r="DB16" s="628"/>
      <c r="DC16" s="628"/>
      <c r="DD16" s="634" t="s">
        <v>113</v>
      </c>
      <c r="DE16" s="626"/>
      <c r="DF16" s="626"/>
      <c r="DG16" s="626"/>
      <c r="DH16" s="626"/>
      <c r="DI16" s="626"/>
      <c r="DJ16" s="626"/>
      <c r="DK16" s="626"/>
      <c r="DL16" s="626"/>
      <c r="DM16" s="626"/>
      <c r="DN16" s="626"/>
      <c r="DO16" s="626"/>
      <c r="DP16" s="627"/>
      <c r="DQ16" s="634">
        <v>5092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1267019</v>
      </c>
      <c r="S17" s="626"/>
      <c r="T17" s="626"/>
      <c r="U17" s="626"/>
      <c r="V17" s="626"/>
      <c r="W17" s="626"/>
      <c r="X17" s="626"/>
      <c r="Y17" s="627"/>
      <c r="Z17" s="628">
        <v>49.7</v>
      </c>
      <c r="AA17" s="628"/>
      <c r="AB17" s="628"/>
      <c r="AC17" s="628"/>
      <c r="AD17" s="629">
        <v>1267019</v>
      </c>
      <c r="AE17" s="629"/>
      <c r="AF17" s="629"/>
      <c r="AG17" s="629"/>
      <c r="AH17" s="629"/>
      <c r="AI17" s="629"/>
      <c r="AJ17" s="629"/>
      <c r="AK17" s="629"/>
      <c r="AL17" s="630">
        <v>88.8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455853</v>
      </c>
      <c r="CS17" s="626"/>
      <c r="CT17" s="626"/>
      <c r="CU17" s="626"/>
      <c r="CV17" s="626"/>
      <c r="CW17" s="626"/>
      <c r="CX17" s="626"/>
      <c r="CY17" s="627"/>
      <c r="CZ17" s="628">
        <v>18.2</v>
      </c>
      <c r="DA17" s="628"/>
      <c r="DB17" s="628"/>
      <c r="DC17" s="628"/>
      <c r="DD17" s="634" t="s">
        <v>113</v>
      </c>
      <c r="DE17" s="626"/>
      <c r="DF17" s="626"/>
      <c r="DG17" s="626"/>
      <c r="DH17" s="626"/>
      <c r="DI17" s="626"/>
      <c r="DJ17" s="626"/>
      <c r="DK17" s="626"/>
      <c r="DL17" s="626"/>
      <c r="DM17" s="626"/>
      <c r="DN17" s="626"/>
      <c r="DO17" s="626"/>
      <c r="DP17" s="627"/>
      <c r="DQ17" s="634">
        <v>411783</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103617</v>
      </c>
      <c r="S18" s="626"/>
      <c r="T18" s="626"/>
      <c r="U18" s="626"/>
      <c r="V18" s="626"/>
      <c r="W18" s="626"/>
      <c r="X18" s="626"/>
      <c r="Y18" s="627"/>
      <c r="Z18" s="628">
        <v>4.0999999999999996</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1524484</v>
      </c>
      <c r="S20" s="626"/>
      <c r="T20" s="626"/>
      <c r="U20" s="626"/>
      <c r="V20" s="626"/>
      <c r="W20" s="626"/>
      <c r="X20" s="626"/>
      <c r="Y20" s="627"/>
      <c r="Z20" s="628">
        <v>59.8</v>
      </c>
      <c r="AA20" s="628"/>
      <c r="AB20" s="628"/>
      <c r="AC20" s="628"/>
      <c r="AD20" s="629">
        <v>1420867</v>
      </c>
      <c r="AE20" s="629"/>
      <c r="AF20" s="629"/>
      <c r="AG20" s="629"/>
      <c r="AH20" s="629"/>
      <c r="AI20" s="629"/>
      <c r="AJ20" s="629"/>
      <c r="AK20" s="629"/>
      <c r="AL20" s="630">
        <v>99.6</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2499840</v>
      </c>
      <c r="CS20" s="626"/>
      <c r="CT20" s="626"/>
      <c r="CU20" s="626"/>
      <c r="CV20" s="626"/>
      <c r="CW20" s="626"/>
      <c r="CX20" s="626"/>
      <c r="CY20" s="627"/>
      <c r="CZ20" s="628">
        <v>100</v>
      </c>
      <c r="DA20" s="628"/>
      <c r="DB20" s="628"/>
      <c r="DC20" s="628"/>
      <c r="DD20" s="634">
        <v>608125</v>
      </c>
      <c r="DE20" s="626"/>
      <c r="DF20" s="626"/>
      <c r="DG20" s="626"/>
      <c r="DH20" s="626"/>
      <c r="DI20" s="626"/>
      <c r="DJ20" s="626"/>
      <c r="DK20" s="626"/>
      <c r="DL20" s="626"/>
      <c r="DM20" s="626"/>
      <c r="DN20" s="626"/>
      <c r="DO20" s="626"/>
      <c r="DP20" s="627"/>
      <c r="DQ20" s="634">
        <v>1623335</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16405</v>
      </c>
      <c r="S22" s="626"/>
      <c r="T22" s="626"/>
      <c r="U22" s="626"/>
      <c r="V22" s="626"/>
      <c r="W22" s="626"/>
      <c r="X22" s="626"/>
      <c r="Y22" s="627"/>
      <c r="Z22" s="628">
        <v>0.6</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102828</v>
      </c>
      <c r="S23" s="626"/>
      <c r="T23" s="626"/>
      <c r="U23" s="626"/>
      <c r="V23" s="626"/>
      <c r="W23" s="626"/>
      <c r="X23" s="626"/>
      <c r="Y23" s="627"/>
      <c r="Z23" s="628">
        <v>4</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920</v>
      </c>
      <c r="S24" s="626"/>
      <c r="T24" s="626"/>
      <c r="U24" s="626"/>
      <c r="V24" s="626"/>
      <c r="W24" s="626"/>
      <c r="X24" s="626"/>
      <c r="Y24" s="627"/>
      <c r="Z24" s="628">
        <v>0</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954564</v>
      </c>
      <c r="CS24" s="615"/>
      <c r="CT24" s="615"/>
      <c r="CU24" s="615"/>
      <c r="CV24" s="615"/>
      <c r="CW24" s="615"/>
      <c r="CX24" s="615"/>
      <c r="CY24" s="616"/>
      <c r="CZ24" s="654">
        <v>38.200000000000003</v>
      </c>
      <c r="DA24" s="655"/>
      <c r="DB24" s="655"/>
      <c r="DC24" s="656"/>
      <c r="DD24" s="653">
        <v>815877</v>
      </c>
      <c r="DE24" s="615"/>
      <c r="DF24" s="615"/>
      <c r="DG24" s="615"/>
      <c r="DH24" s="615"/>
      <c r="DI24" s="615"/>
      <c r="DJ24" s="615"/>
      <c r="DK24" s="616"/>
      <c r="DL24" s="653">
        <v>810906</v>
      </c>
      <c r="DM24" s="615"/>
      <c r="DN24" s="615"/>
      <c r="DO24" s="615"/>
      <c r="DP24" s="615"/>
      <c r="DQ24" s="615"/>
      <c r="DR24" s="615"/>
      <c r="DS24" s="615"/>
      <c r="DT24" s="615"/>
      <c r="DU24" s="615"/>
      <c r="DV24" s="616"/>
      <c r="DW24" s="619">
        <v>54.9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191014</v>
      </c>
      <c r="S25" s="626"/>
      <c r="T25" s="626"/>
      <c r="U25" s="626"/>
      <c r="V25" s="626"/>
      <c r="W25" s="626"/>
      <c r="X25" s="626"/>
      <c r="Y25" s="627"/>
      <c r="Z25" s="628">
        <v>7.5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420622</v>
      </c>
      <c r="CS25" s="645"/>
      <c r="CT25" s="645"/>
      <c r="CU25" s="645"/>
      <c r="CV25" s="645"/>
      <c r="CW25" s="645"/>
      <c r="CX25" s="645"/>
      <c r="CY25" s="646"/>
      <c r="CZ25" s="659">
        <v>16.8</v>
      </c>
      <c r="DA25" s="660"/>
      <c r="DB25" s="660"/>
      <c r="DC25" s="661"/>
      <c r="DD25" s="634">
        <v>386996</v>
      </c>
      <c r="DE25" s="645"/>
      <c r="DF25" s="645"/>
      <c r="DG25" s="645"/>
      <c r="DH25" s="645"/>
      <c r="DI25" s="645"/>
      <c r="DJ25" s="645"/>
      <c r="DK25" s="646"/>
      <c r="DL25" s="634">
        <v>382025</v>
      </c>
      <c r="DM25" s="645"/>
      <c r="DN25" s="645"/>
      <c r="DO25" s="645"/>
      <c r="DP25" s="645"/>
      <c r="DQ25" s="645"/>
      <c r="DR25" s="645"/>
      <c r="DS25" s="645"/>
      <c r="DT25" s="645"/>
      <c r="DU25" s="645"/>
      <c r="DV25" s="646"/>
      <c r="DW25" s="630">
        <v>25.8</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249474</v>
      </c>
      <c r="CS26" s="626"/>
      <c r="CT26" s="626"/>
      <c r="CU26" s="626"/>
      <c r="CV26" s="626"/>
      <c r="CW26" s="626"/>
      <c r="CX26" s="626"/>
      <c r="CY26" s="627"/>
      <c r="CZ26" s="659">
        <v>10</v>
      </c>
      <c r="DA26" s="660"/>
      <c r="DB26" s="660"/>
      <c r="DC26" s="661"/>
      <c r="DD26" s="634">
        <v>223833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136851</v>
      </c>
      <c r="S27" s="626"/>
      <c r="T27" s="626"/>
      <c r="U27" s="626"/>
      <c r="V27" s="626"/>
      <c r="W27" s="626"/>
      <c r="X27" s="626"/>
      <c r="Y27" s="627"/>
      <c r="Z27" s="628">
        <v>5.4</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100684</v>
      </c>
      <c r="BH27" s="626"/>
      <c r="BI27" s="626"/>
      <c r="BJ27" s="626"/>
      <c r="BK27" s="626"/>
      <c r="BL27" s="626"/>
      <c r="BM27" s="626"/>
      <c r="BN27" s="627"/>
      <c r="BO27" s="628">
        <v>100</v>
      </c>
      <c r="BP27" s="628"/>
      <c r="BQ27" s="628"/>
      <c r="BR27" s="628"/>
      <c r="BS27" s="634">
        <v>1336</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78089</v>
      </c>
      <c r="CS27" s="645"/>
      <c r="CT27" s="645"/>
      <c r="CU27" s="645"/>
      <c r="CV27" s="645"/>
      <c r="CW27" s="645"/>
      <c r="CX27" s="645"/>
      <c r="CY27" s="646"/>
      <c r="CZ27" s="659">
        <v>3.1</v>
      </c>
      <c r="DA27" s="660"/>
      <c r="DB27" s="660"/>
      <c r="DC27" s="661"/>
      <c r="DD27" s="634">
        <v>17098</v>
      </c>
      <c r="DE27" s="645"/>
      <c r="DF27" s="645"/>
      <c r="DG27" s="645"/>
      <c r="DH27" s="645"/>
      <c r="DI27" s="645"/>
      <c r="DJ27" s="645"/>
      <c r="DK27" s="646"/>
      <c r="DL27" s="634">
        <v>17098</v>
      </c>
      <c r="DM27" s="645"/>
      <c r="DN27" s="645"/>
      <c r="DO27" s="645"/>
      <c r="DP27" s="645"/>
      <c r="DQ27" s="645"/>
      <c r="DR27" s="645"/>
      <c r="DS27" s="645"/>
      <c r="DT27" s="645"/>
      <c r="DU27" s="645"/>
      <c r="DV27" s="646"/>
      <c r="DW27" s="630">
        <v>1.2</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30400</v>
      </c>
      <c r="S28" s="626"/>
      <c r="T28" s="626"/>
      <c r="U28" s="626"/>
      <c r="V28" s="626"/>
      <c r="W28" s="626"/>
      <c r="X28" s="626"/>
      <c r="Y28" s="627"/>
      <c r="Z28" s="628">
        <v>1.2</v>
      </c>
      <c r="AA28" s="628"/>
      <c r="AB28" s="628"/>
      <c r="AC28" s="628"/>
      <c r="AD28" s="629">
        <v>3318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455853</v>
      </c>
      <c r="CS28" s="626"/>
      <c r="CT28" s="626"/>
      <c r="CU28" s="626"/>
      <c r="CV28" s="626"/>
      <c r="CW28" s="626"/>
      <c r="CX28" s="626"/>
      <c r="CY28" s="627"/>
      <c r="CZ28" s="659">
        <v>18.2</v>
      </c>
      <c r="DA28" s="660"/>
      <c r="DB28" s="660"/>
      <c r="DC28" s="661"/>
      <c r="DD28" s="634">
        <v>411783</v>
      </c>
      <c r="DE28" s="626"/>
      <c r="DF28" s="626"/>
      <c r="DG28" s="626"/>
      <c r="DH28" s="626"/>
      <c r="DI28" s="626"/>
      <c r="DJ28" s="626"/>
      <c r="DK28" s="627"/>
      <c r="DL28" s="634">
        <v>411783</v>
      </c>
      <c r="DM28" s="626"/>
      <c r="DN28" s="626"/>
      <c r="DO28" s="626"/>
      <c r="DP28" s="626"/>
      <c r="DQ28" s="626"/>
      <c r="DR28" s="626"/>
      <c r="DS28" s="626"/>
      <c r="DT28" s="626"/>
      <c r="DU28" s="626"/>
      <c r="DV28" s="627"/>
      <c r="DW28" s="630">
        <v>27.9</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5352</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455804</v>
      </c>
      <c r="CS29" s="645"/>
      <c r="CT29" s="645"/>
      <c r="CU29" s="645"/>
      <c r="CV29" s="645"/>
      <c r="CW29" s="645"/>
      <c r="CX29" s="645"/>
      <c r="CY29" s="646"/>
      <c r="CZ29" s="659">
        <v>18.2</v>
      </c>
      <c r="DA29" s="660"/>
      <c r="DB29" s="660"/>
      <c r="DC29" s="661"/>
      <c r="DD29" s="634">
        <v>411734</v>
      </c>
      <c r="DE29" s="645"/>
      <c r="DF29" s="645"/>
      <c r="DG29" s="645"/>
      <c r="DH29" s="645"/>
      <c r="DI29" s="645"/>
      <c r="DJ29" s="645"/>
      <c r="DK29" s="646"/>
      <c r="DL29" s="634">
        <v>411734</v>
      </c>
      <c r="DM29" s="645"/>
      <c r="DN29" s="645"/>
      <c r="DO29" s="645"/>
      <c r="DP29" s="645"/>
      <c r="DQ29" s="645"/>
      <c r="DR29" s="645"/>
      <c r="DS29" s="645"/>
      <c r="DT29" s="645"/>
      <c r="DU29" s="645"/>
      <c r="DV29" s="646"/>
      <c r="DW29" s="630">
        <v>27.9</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97551</v>
      </c>
      <c r="S30" s="626"/>
      <c r="T30" s="626"/>
      <c r="U30" s="626"/>
      <c r="V30" s="626"/>
      <c r="W30" s="626"/>
      <c r="X30" s="626"/>
      <c r="Y30" s="627"/>
      <c r="Z30" s="628">
        <v>3.8</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99.9</v>
      </c>
      <c r="BH30" s="684"/>
      <c r="BI30" s="684"/>
      <c r="BJ30" s="684"/>
      <c r="BK30" s="684"/>
      <c r="BL30" s="684"/>
      <c r="BM30" s="620">
        <v>99.3</v>
      </c>
      <c r="BN30" s="684"/>
      <c r="BO30" s="684"/>
      <c r="BP30" s="684"/>
      <c r="BQ30" s="685"/>
      <c r="BR30" s="683">
        <v>99.9</v>
      </c>
      <c r="BS30" s="684"/>
      <c r="BT30" s="684"/>
      <c r="BU30" s="684"/>
      <c r="BV30" s="684"/>
      <c r="BW30" s="684"/>
      <c r="BX30" s="620">
        <v>99.3</v>
      </c>
      <c r="BY30" s="684"/>
      <c r="BZ30" s="684"/>
      <c r="CA30" s="684"/>
      <c r="CB30" s="685"/>
      <c r="CD30" s="688"/>
      <c r="CE30" s="689"/>
      <c r="CF30" s="639" t="s">
        <v>294</v>
      </c>
      <c r="CG30" s="640"/>
      <c r="CH30" s="640"/>
      <c r="CI30" s="640"/>
      <c r="CJ30" s="640"/>
      <c r="CK30" s="640"/>
      <c r="CL30" s="640"/>
      <c r="CM30" s="640"/>
      <c r="CN30" s="640"/>
      <c r="CO30" s="640"/>
      <c r="CP30" s="640"/>
      <c r="CQ30" s="641"/>
      <c r="CR30" s="625">
        <v>422155</v>
      </c>
      <c r="CS30" s="626"/>
      <c r="CT30" s="626"/>
      <c r="CU30" s="626"/>
      <c r="CV30" s="626"/>
      <c r="CW30" s="626"/>
      <c r="CX30" s="626"/>
      <c r="CY30" s="627"/>
      <c r="CZ30" s="659">
        <v>16.899999999999999</v>
      </c>
      <c r="DA30" s="660"/>
      <c r="DB30" s="660"/>
      <c r="DC30" s="661"/>
      <c r="DD30" s="634">
        <v>384608</v>
      </c>
      <c r="DE30" s="626"/>
      <c r="DF30" s="626"/>
      <c r="DG30" s="626"/>
      <c r="DH30" s="626"/>
      <c r="DI30" s="626"/>
      <c r="DJ30" s="626"/>
      <c r="DK30" s="627"/>
      <c r="DL30" s="634">
        <v>384608</v>
      </c>
      <c r="DM30" s="626"/>
      <c r="DN30" s="626"/>
      <c r="DO30" s="626"/>
      <c r="DP30" s="626"/>
      <c r="DQ30" s="626"/>
      <c r="DR30" s="626"/>
      <c r="DS30" s="626"/>
      <c r="DT30" s="626"/>
      <c r="DU30" s="626"/>
      <c r="DV30" s="627"/>
      <c r="DW30" s="630">
        <v>26</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94412</v>
      </c>
      <c r="S31" s="626"/>
      <c r="T31" s="626"/>
      <c r="U31" s="626"/>
      <c r="V31" s="626"/>
      <c r="W31" s="626"/>
      <c r="X31" s="626"/>
      <c r="Y31" s="627"/>
      <c r="Z31" s="628">
        <v>3.7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99.9</v>
      </c>
      <c r="BH31" s="645"/>
      <c r="BI31" s="645"/>
      <c r="BJ31" s="645"/>
      <c r="BK31" s="645"/>
      <c r="BL31" s="645"/>
      <c r="BM31" s="631">
        <v>99.2</v>
      </c>
      <c r="BN31" s="681"/>
      <c r="BO31" s="681"/>
      <c r="BP31" s="681"/>
      <c r="BQ31" s="682"/>
      <c r="BR31" s="680">
        <v>99.8</v>
      </c>
      <c r="BS31" s="645"/>
      <c r="BT31" s="645"/>
      <c r="BU31" s="645"/>
      <c r="BV31" s="645"/>
      <c r="BW31" s="645"/>
      <c r="BX31" s="631">
        <v>99.2</v>
      </c>
      <c r="BY31" s="681"/>
      <c r="BZ31" s="681"/>
      <c r="CA31" s="681"/>
      <c r="CB31" s="682"/>
      <c r="CD31" s="688"/>
      <c r="CE31" s="689"/>
      <c r="CF31" s="639" t="s">
        <v>298</v>
      </c>
      <c r="CG31" s="640"/>
      <c r="CH31" s="640"/>
      <c r="CI31" s="640"/>
      <c r="CJ31" s="640"/>
      <c r="CK31" s="640"/>
      <c r="CL31" s="640"/>
      <c r="CM31" s="640"/>
      <c r="CN31" s="640"/>
      <c r="CO31" s="640"/>
      <c r="CP31" s="640"/>
      <c r="CQ31" s="641"/>
      <c r="CR31" s="625">
        <v>33649</v>
      </c>
      <c r="CS31" s="645"/>
      <c r="CT31" s="645"/>
      <c r="CU31" s="645"/>
      <c r="CV31" s="645"/>
      <c r="CW31" s="645"/>
      <c r="CX31" s="645"/>
      <c r="CY31" s="646"/>
      <c r="CZ31" s="659">
        <v>1.3</v>
      </c>
      <c r="DA31" s="660"/>
      <c r="DB31" s="660"/>
      <c r="DC31" s="661"/>
      <c r="DD31" s="634">
        <v>27126</v>
      </c>
      <c r="DE31" s="645"/>
      <c r="DF31" s="645"/>
      <c r="DG31" s="645"/>
      <c r="DH31" s="645"/>
      <c r="DI31" s="645"/>
      <c r="DJ31" s="645"/>
      <c r="DK31" s="646"/>
      <c r="DL31" s="634">
        <v>27126</v>
      </c>
      <c r="DM31" s="645"/>
      <c r="DN31" s="645"/>
      <c r="DO31" s="645"/>
      <c r="DP31" s="645"/>
      <c r="DQ31" s="645"/>
      <c r="DR31" s="645"/>
      <c r="DS31" s="645"/>
      <c r="DT31" s="645"/>
      <c r="DU31" s="645"/>
      <c r="DV31" s="646"/>
      <c r="DW31" s="630">
        <v>1.8</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37944</v>
      </c>
      <c r="S32" s="626"/>
      <c r="T32" s="626"/>
      <c r="U32" s="626"/>
      <c r="V32" s="626"/>
      <c r="W32" s="626"/>
      <c r="X32" s="626"/>
      <c r="Y32" s="627"/>
      <c r="Z32" s="628">
        <v>1.5</v>
      </c>
      <c r="AA32" s="628"/>
      <c r="AB32" s="628"/>
      <c r="AC32" s="628"/>
      <c r="AD32" s="629">
        <v>2276</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99.9</v>
      </c>
      <c r="BH32" s="693"/>
      <c r="BI32" s="693"/>
      <c r="BJ32" s="693"/>
      <c r="BK32" s="693"/>
      <c r="BL32" s="693"/>
      <c r="BM32" s="694">
        <v>99.4</v>
      </c>
      <c r="BN32" s="693"/>
      <c r="BO32" s="693"/>
      <c r="BP32" s="693"/>
      <c r="BQ32" s="695"/>
      <c r="BR32" s="692">
        <v>100</v>
      </c>
      <c r="BS32" s="693"/>
      <c r="BT32" s="693"/>
      <c r="BU32" s="693"/>
      <c r="BV32" s="693"/>
      <c r="BW32" s="693"/>
      <c r="BX32" s="694">
        <v>99.5</v>
      </c>
      <c r="BY32" s="693"/>
      <c r="BZ32" s="693"/>
      <c r="CA32" s="693"/>
      <c r="CB32" s="695"/>
      <c r="CD32" s="690"/>
      <c r="CE32" s="691"/>
      <c r="CF32" s="639" t="s">
        <v>301</v>
      </c>
      <c r="CG32" s="640"/>
      <c r="CH32" s="640"/>
      <c r="CI32" s="640"/>
      <c r="CJ32" s="640"/>
      <c r="CK32" s="640"/>
      <c r="CL32" s="640"/>
      <c r="CM32" s="640"/>
      <c r="CN32" s="640"/>
      <c r="CO32" s="640"/>
      <c r="CP32" s="640"/>
      <c r="CQ32" s="641"/>
      <c r="CR32" s="625">
        <v>49</v>
      </c>
      <c r="CS32" s="626"/>
      <c r="CT32" s="626"/>
      <c r="CU32" s="626"/>
      <c r="CV32" s="626"/>
      <c r="CW32" s="626"/>
      <c r="CX32" s="626"/>
      <c r="CY32" s="627"/>
      <c r="CZ32" s="659">
        <v>0</v>
      </c>
      <c r="DA32" s="660"/>
      <c r="DB32" s="660"/>
      <c r="DC32" s="661"/>
      <c r="DD32" s="634">
        <v>49</v>
      </c>
      <c r="DE32" s="626"/>
      <c r="DF32" s="626"/>
      <c r="DG32" s="626"/>
      <c r="DH32" s="626"/>
      <c r="DI32" s="626"/>
      <c r="DJ32" s="626"/>
      <c r="DK32" s="627"/>
      <c r="DL32" s="634">
        <v>49</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310491</v>
      </c>
      <c r="S33" s="626"/>
      <c r="T33" s="626"/>
      <c r="U33" s="626"/>
      <c r="V33" s="626"/>
      <c r="W33" s="626"/>
      <c r="X33" s="626"/>
      <c r="Y33" s="627"/>
      <c r="Z33" s="628">
        <v>12.2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930159</v>
      </c>
      <c r="CS33" s="645"/>
      <c r="CT33" s="645"/>
      <c r="CU33" s="645"/>
      <c r="CV33" s="645"/>
      <c r="CW33" s="645"/>
      <c r="CX33" s="645"/>
      <c r="CY33" s="646"/>
      <c r="CZ33" s="659">
        <v>37.200000000000003</v>
      </c>
      <c r="DA33" s="660"/>
      <c r="DB33" s="660"/>
      <c r="DC33" s="661"/>
      <c r="DD33" s="634">
        <v>645645</v>
      </c>
      <c r="DE33" s="645"/>
      <c r="DF33" s="645"/>
      <c r="DG33" s="645"/>
      <c r="DH33" s="645"/>
      <c r="DI33" s="645"/>
      <c r="DJ33" s="645"/>
      <c r="DK33" s="646"/>
      <c r="DL33" s="634">
        <v>481120</v>
      </c>
      <c r="DM33" s="645"/>
      <c r="DN33" s="645"/>
      <c r="DO33" s="645"/>
      <c r="DP33" s="645"/>
      <c r="DQ33" s="645"/>
      <c r="DR33" s="645"/>
      <c r="DS33" s="645"/>
      <c r="DT33" s="645"/>
      <c r="DU33" s="645"/>
      <c r="DV33" s="646"/>
      <c r="DW33" s="630">
        <v>32.6</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250639</v>
      </c>
      <c r="CS34" s="626"/>
      <c r="CT34" s="626"/>
      <c r="CU34" s="626"/>
      <c r="CV34" s="626"/>
      <c r="CW34" s="626"/>
      <c r="CX34" s="626"/>
      <c r="CY34" s="627"/>
      <c r="CZ34" s="659">
        <v>10</v>
      </c>
      <c r="DA34" s="660"/>
      <c r="DB34" s="660"/>
      <c r="DC34" s="661"/>
      <c r="DD34" s="634">
        <v>199052</v>
      </c>
      <c r="DE34" s="626"/>
      <c r="DF34" s="626"/>
      <c r="DG34" s="626"/>
      <c r="DH34" s="626"/>
      <c r="DI34" s="626"/>
      <c r="DJ34" s="626"/>
      <c r="DK34" s="627"/>
      <c r="DL34" s="634">
        <v>170655</v>
      </c>
      <c r="DM34" s="626"/>
      <c r="DN34" s="626"/>
      <c r="DO34" s="626"/>
      <c r="DP34" s="626"/>
      <c r="DQ34" s="626"/>
      <c r="DR34" s="626"/>
      <c r="DS34" s="626"/>
      <c r="DT34" s="626"/>
      <c r="DU34" s="626"/>
      <c r="DV34" s="627"/>
      <c r="DW34" s="630">
        <v>11.5</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51591</v>
      </c>
      <c r="S35" s="626"/>
      <c r="T35" s="626"/>
      <c r="U35" s="626"/>
      <c r="V35" s="626"/>
      <c r="W35" s="626"/>
      <c r="X35" s="626"/>
      <c r="Y35" s="627"/>
      <c r="Z35" s="628">
        <v>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154758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5970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120350</v>
      </c>
      <c r="CS35" s="645"/>
      <c r="CT35" s="645"/>
      <c r="CU35" s="645"/>
      <c r="CV35" s="645"/>
      <c r="CW35" s="645"/>
      <c r="CX35" s="645"/>
      <c r="CY35" s="646"/>
      <c r="CZ35" s="659">
        <v>4.8</v>
      </c>
      <c r="DA35" s="660"/>
      <c r="DB35" s="660"/>
      <c r="DC35" s="661"/>
      <c r="DD35" s="634">
        <v>98217</v>
      </c>
      <c r="DE35" s="645"/>
      <c r="DF35" s="645"/>
      <c r="DG35" s="645"/>
      <c r="DH35" s="645"/>
      <c r="DI35" s="645"/>
      <c r="DJ35" s="645"/>
      <c r="DK35" s="646"/>
      <c r="DL35" s="634">
        <v>25097</v>
      </c>
      <c r="DM35" s="645"/>
      <c r="DN35" s="645"/>
      <c r="DO35" s="645"/>
      <c r="DP35" s="645"/>
      <c r="DQ35" s="645"/>
      <c r="DR35" s="645"/>
      <c r="DS35" s="645"/>
      <c r="DT35" s="645"/>
      <c r="DU35" s="645"/>
      <c r="DV35" s="646"/>
      <c r="DW35" s="630">
        <v>1.7</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2548652</v>
      </c>
      <c r="S36" s="698"/>
      <c r="T36" s="698"/>
      <c r="U36" s="698"/>
      <c r="V36" s="698"/>
      <c r="W36" s="698"/>
      <c r="X36" s="698"/>
      <c r="Y36" s="699"/>
      <c r="Z36" s="700">
        <v>100</v>
      </c>
      <c r="AA36" s="700"/>
      <c r="AB36" s="700"/>
      <c r="AC36" s="700"/>
      <c r="AD36" s="701">
        <v>1426461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78498</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3307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374739</v>
      </c>
      <c r="CS36" s="626"/>
      <c r="CT36" s="626"/>
      <c r="CU36" s="626"/>
      <c r="CV36" s="626"/>
      <c r="CW36" s="626"/>
      <c r="CX36" s="626"/>
      <c r="CY36" s="627"/>
      <c r="CZ36" s="659">
        <v>15</v>
      </c>
      <c r="DA36" s="660"/>
      <c r="DB36" s="660"/>
      <c r="DC36" s="661"/>
      <c r="DD36" s="634">
        <v>195487</v>
      </c>
      <c r="DE36" s="626"/>
      <c r="DF36" s="626"/>
      <c r="DG36" s="626"/>
      <c r="DH36" s="626"/>
      <c r="DI36" s="626"/>
      <c r="DJ36" s="626"/>
      <c r="DK36" s="627"/>
      <c r="DL36" s="634">
        <v>179302</v>
      </c>
      <c r="DM36" s="626"/>
      <c r="DN36" s="626"/>
      <c r="DO36" s="626"/>
      <c r="DP36" s="626"/>
      <c r="DQ36" s="626"/>
      <c r="DR36" s="626"/>
      <c r="DS36" s="626"/>
      <c r="DT36" s="626"/>
      <c r="DU36" s="626"/>
      <c r="DV36" s="627"/>
      <c r="DW36" s="630">
        <v>12.1</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24413</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161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94545</v>
      </c>
      <c r="CS37" s="645"/>
      <c r="CT37" s="645"/>
      <c r="CU37" s="645"/>
      <c r="CV37" s="645"/>
      <c r="CW37" s="645"/>
      <c r="CX37" s="645"/>
      <c r="CY37" s="646"/>
      <c r="CZ37" s="659">
        <v>3.8</v>
      </c>
      <c r="DA37" s="660"/>
      <c r="DB37" s="660"/>
      <c r="DC37" s="661"/>
      <c r="DD37" s="634">
        <v>94545</v>
      </c>
      <c r="DE37" s="645"/>
      <c r="DF37" s="645"/>
      <c r="DG37" s="645"/>
      <c r="DH37" s="645"/>
      <c r="DI37" s="645"/>
      <c r="DJ37" s="645"/>
      <c r="DK37" s="646"/>
      <c r="DL37" s="634">
        <v>94545</v>
      </c>
      <c r="DM37" s="645"/>
      <c r="DN37" s="645"/>
      <c r="DO37" s="645"/>
      <c r="DP37" s="645"/>
      <c r="DQ37" s="645"/>
      <c r="DR37" s="645"/>
      <c r="DS37" s="645"/>
      <c r="DT37" s="645"/>
      <c r="DU37" s="645"/>
      <c r="DV37" s="646"/>
      <c r="DW37" s="630">
        <v>6.4</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t="s">
        <v>320</v>
      </c>
      <c r="BA38" s="626"/>
      <c r="BB38" s="626"/>
      <c r="BC38" s="626"/>
      <c r="BD38" s="645"/>
      <c r="BE38" s="645"/>
      <c r="BF38" s="682"/>
      <c r="BG38" s="639" t="s">
        <v>321</v>
      </c>
      <c r="BH38" s="640"/>
      <c r="BI38" s="640"/>
      <c r="BJ38" s="640"/>
      <c r="BK38" s="640"/>
      <c r="BL38" s="640"/>
      <c r="BM38" s="640"/>
      <c r="BN38" s="640"/>
      <c r="BO38" s="640"/>
      <c r="BP38" s="640"/>
      <c r="BQ38" s="640"/>
      <c r="BR38" s="640"/>
      <c r="BS38" s="640"/>
      <c r="BT38" s="640"/>
      <c r="BU38" s="641"/>
      <c r="BV38" s="625">
        <v>248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154758</v>
      </c>
      <c r="CS38" s="626"/>
      <c r="CT38" s="626"/>
      <c r="CU38" s="626"/>
      <c r="CV38" s="626"/>
      <c r="CW38" s="626"/>
      <c r="CX38" s="626"/>
      <c r="CY38" s="627"/>
      <c r="CZ38" s="659">
        <v>6.2</v>
      </c>
      <c r="DA38" s="660"/>
      <c r="DB38" s="660"/>
      <c r="DC38" s="661"/>
      <c r="DD38" s="634">
        <v>143289</v>
      </c>
      <c r="DE38" s="626"/>
      <c r="DF38" s="626"/>
      <c r="DG38" s="626"/>
      <c r="DH38" s="626"/>
      <c r="DI38" s="626"/>
      <c r="DJ38" s="626"/>
      <c r="DK38" s="627"/>
      <c r="DL38" s="634">
        <v>96466</v>
      </c>
      <c r="DM38" s="626"/>
      <c r="DN38" s="626"/>
      <c r="DO38" s="626"/>
      <c r="DP38" s="626"/>
      <c r="DQ38" s="626"/>
      <c r="DR38" s="626"/>
      <c r="DS38" s="626"/>
      <c r="DT38" s="626"/>
      <c r="DU38" s="626"/>
      <c r="DV38" s="627"/>
      <c r="DW38" s="630">
        <v>6.5</v>
      </c>
      <c r="DX38" s="657"/>
      <c r="DY38" s="657"/>
      <c r="DZ38" s="657"/>
      <c r="EA38" s="657"/>
      <c r="EB38" s="657"/>
      <c r="EC38" s="658"/>
    </row>
    <row r="39" spans="2:133" ht="11.25" customHeight="1" x14ac:dyDescent="0.15">
      <c r="AQ39" s="704" t="s">
        <v>323</v>
      </c>
      <c r="AR39" s="705"/>
      <c r="AS39" s="705"/>
      <c r="AT39" s="705"/>
      <c r="AU39" s="705"/>
      <c r="AV39" s="705"/>
      <c r="AW39" s="705"/>
      <c r="AX39" s="705"/>
      <c r="AY39" s="706"/>
      <c r="AZ39" s="625" t="s">
        <v>320</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100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5073</v>
      </c>
      <c r="CS39" s="645"/>
      <c r="CT39" s="645"/>
      <c r="CU39" s="645"/>
      <c r="CV39" s="645"/>
      <c r="CW39" s="645"/>
      <c r="CX39" s="645"/>
      <c r="CY39" s="646"/>
      <c r="CZ39" s="659">
        <v>0.2</v>
      </c>
      <c r="DA39" s="660"/>
      <c r="DB39" s="660"/>
      <c r="DC39" s="661"/>
      <c r="DD39" s="634" t="s">
        <v>320</v>
      </c>
      <c r="DE39" s="645"/>
      <c r="DF39" s="645"/>
      <c r="DG39" s="645"/>
      <c r="DH39" s="645"/>
      <c r="DI39" s="645"/>
      <c r="DJ39" s="645"/>
      <c r="DK39" s="646"/>
      <c r="DL39" s="634" t="s">
        <v>320</v>
      </c>
      <c r="DM39" s="645"/>
      <c r="DN39" s="645"/>
      <c r="DO39" s="645"/>
      <c r="DP39" s="645"/>
      <c r="DQ39" s="645"/>
      <c r="DR39" s="645"/>
      <c r="DS39" s="645"/>
      <c r="DT39" s="645"/>
      <c r="DU39" s="645"/>
      <c r="DV39" s="646"/>
      <c r="DW39" s="630" t="s">
        <v>320</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15062</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89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24600</v>
      </c>
      <c r="CS40" s="626"/>
      <c r="CT40" s="626"/>
      <c r="CU40" s="626"/>
      <c r="CV40" s="626"/>
      <c r="CW40" s="626"/>
      <c r="CX40" s="626"/>
      <c r="CY40" s="627"/>
      <c r="CZ40" s="659">
        <v>1</v>
      </c>
      <c r="DA40" s="660"/>
      <c r="DB40" s="660"/>
      <c r="DC40" s="661"/>
      <c r="DD40" s="634">
        <v>9600</v>
      </c>
      <c r="DE40" s="626"/>
      <c r="DF40" s="626"/>
      <c r="DG40" s="626"/>
      <c r="DH40" s="626"/>
      <c r="DI40" s="626"/>
      <c r="DJ40" s="626"/>
      <c r="DK40" s="627"/>
      <c r="DL40" s="634">
        <v>9600</v>
      </c>
      <c r="DM40" s="626"/>
      <c r="DN40" s="626"/>
      <c r="DO40" s="626"/>
      <c r="DP40" s="626"/>
      <c r="DQ40" s="626"/>
      <c r="DR40" s="626"/>
      <c r="DS40" s="626"/>
      <c r="DT40" s="626"/>
      <c r="DU40" s="626"/>
      <c r="DV40" s="627"/>
      <c r="DW40" s="630">
        <v>0.6</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36785</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247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615117</v>
      </c>
      <c r="CS42" s="626"/>
      <c r="CT42" s="626"/>
      <c r="CU42" s="626"/>
      <c r="CV42" s="626"/>
      <c r="CW42" s="626"/>
      <c r="CX42" s="626"/>
      <c r="CY42" s="627"/>
      <c r="CZ42" s="659">
        <v>24.6</v>
      </c>
      <c r="DA42" s="708"/>
      <c r="DB42" s="708"/>
      <c r="DC42" s="709"/>
      <c r="DD42" s="634">
        <v>161813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45"/>
      <c r="CT43" s="645"/>
      <c r="CU43" s="645"/>
      <c r="CV43" s="645"/>
      <c r="CW43" s="645"/>
      <c r="CX43" s="645"/>
      <c r="CY43" s="646"/>
      <c r="CZ43" s="659" t="s">
        <v>113</v>
      </c>
      <c r="DA43" s="660"/>
      <c r="DB43" s="660"/>
      <c r="DC43" s="661"/>
      <c r="DD43" s="634" t="s">
        <v>113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608125</v>
      </c>
      <c r="CS44" s="626"/>
      <c r="CT44" s="626"/>
      <c r="CU44" s="626"/>
      <c r="CV44" s="626"/>
      <c r="CW44" s="626"/>
      <c r="CX44" s="626"/>
      <c r="CY44" s="627"/>
      <c r="CZ44" s="659">
        <v>24.3</v>
      </c>
      <c r="DA44" s="708"/>
      <c r="DB44" s="708"/>
      <c r="DC44" s="709"/>
      <c r="DD44" s="634">
        <v>156721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345366</v>
      </c>
      <c r="CS45" s="645"/>
      <c r="CT45" s="645"/>
      <c r="CU45" s="645"/>
      <c r="CV45" s="645"/>
      <c r="CW45" s="645"/>
      <c r="CX45" s="645"/>
      <c r="CY45" s="646"/>
      <c r="CZ45" s="659">
        <v>13.8</v>
      </c>
      <c r="DA45" s="660"/>
      <c r="DB45" s="660"/>
      <c r="DC45" s="661"/>
      <c r="DD45" s="634">
        <v>7739</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262759</v>
      </c>
      <c r="CS46" s="626"/>
      <c r="CT46" s="626"/>
      <c r="CU46" s="626"/>
      <c r="CV46" s="626"/>
      <c r="CW46" s="626"/>
      <c r="CX46" s="626"/>
      <c r="CY46" s="627"/>
      <c r="CZ46" s="659">
        <v>10.5</v>
      </c>
      <c r="DA46" s="708"/>
      <c r="DB46" s="708"/>
      <c r="DC46" s="709"/>
      <c r="DD46" s="634">
        <v>148982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6992</v>
      </c>
      <c r="CS47" s="645"/>
      <c r="CT47" s="645"/>
      <c r="CU47" s="645"/>
      <c r="CV47" s="645"/>
      <c r="CW47" s="645"/>
      <c r="CX47" s="645"/>
      <c r="CY47" s="646"/>
      <c r="CZ47" s="659">
        <v>0.3</v>
      </c>
      <c r="DA47" s="660"/>
      <c r="DB47" s="660"/>
      <c r="DC47" s="661"/>
      <c r="DD47" s="634">
        <v>5092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2499840</v>
      </c>
      <c r="CS49" s="693"/>
      <c r="CT49" s="693"/>
      <c r="CU49" s="693"/>
      <c r="CV49" s="693"/>
      <c r="CW49" s="693"/>
      <c r="CX49" s="693"/>
      <c r="CY49" s="720"/>
      <c r="CZ49" s="721">
        <v>100</v>
      </c>
      <c r="DA49" s="722"/>
      <c r="DB49" s="722"/>
      <c r="DC49" s="723"/>
      <c r="DD49" s="724">
        <v>1623335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2" sqref="AF72:AJ7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2548</v>
      </c>
      <c r="R7" s="755"/>
      <c r="S7" s="755"/>
      <c r="T7" s="755"/>
      <c r="U7" s="755"/>
      <c r="V7" s="755">
        <v>2500</v>
      </c>
      <c r="W7" s="755"/>
      <c r="X7" s="755"/>
      <c r="Y7" s="755"/>
      <c r="Z7" s="755"/>
      <c r="AA7" s="755">
        <v>48</v>
      </c>
      <c r="AB7" s="755"/>
      <c r="AC7" s="755"/>
      <c r="AD7" s="755"/>
      <c r="AE7" s="756"/>
      <c r="AF7" s="757">
        <v>44</v>
      </c>
      <c r="AG7" s="758"/>
      <c r="AH7" s="758"/>
      <c r="AI7" s="758"/>
      <c r="AJ7" s="759"/>
      <c r="AK7" s="794" t="s">
        <v>532</v>
      </c>
      <c r="AL7" s="795"/>
      <c r="AM7" s="795"/>
      <c r="AN7" s="795"/>
      <c r="AO7" s="795"/>
      <c r="AP7" s="795">
        <v>3923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2548</v>
      </c>
      <c r="R23" s="814"/>
      <c r="S23" s="814"/>
      <c r="T23" s="814"/>
      <c r="U23" s="814"/>
      <c r="V23" s="814">
        <v>2500</v>
      </c>
      <c r="W23" s="814"/>
      <c r="X23" s="814"/>
      <c r="Y23" s="814"/>
      <c r="Z23" s="814"/>
      <c r="AA23" s="814">
        <v>48</v>
      </c>
      <c r="AB23" s="814"/>
      <c r="AC23" s="814"/>
      <c r="AD23" s="814"/>
      <c r="AE23" s="815"/>
      <c r="AF23" s="816">
        <v>44</v>
      </c>
      <c r="AG23" s="814"/>
      <c r="AH23" s="814"/>
      <c r="AI23" s="814"/>
      <c r="AJ23" s="817"/>
      <c r="AK23" s="818"/>
      <c r="AL23" s="819"/>
      <c r="AM23" s="819"/>
      <c r="AN23" s="819"/>
      <c r="AO23" s="819"/>
      <c r="AP23" s="814">
        <v>3923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132</v>
      </c>
      <c r="R28" s="843"/>
      <c r="S28" s="843"/>
      <c r="T28" s="843"/>
      <c r="U28" s="843"/>
      <c r="V28" s="843">
        <v>126</v>
      </c>
      <c r="W28" s="843"/>
      <c r="X28" s="843"/>
      <c r="Y28" s="843"/>
      <c r="Z28" s="843"/>
      <c r="AA28" s="843">
        <v>6</v>
      </c>
      <c r="AB28" s="843"/>
      <c r="AC28" s="843"/>
      <c r="AD28" s="843"/>
      <c r="AE28" s="844"/>
      <c r="AF28" s="845">
        <v>6</v>
      </c>
      <c r="AG28" s="843"/>
      <c r="AH28" s="843"/>
      <c r="AI28" s="843"/>
      <c r="AJ28" s="846"/>
      <c r="AK28" s="847">
        <v>15</v>
      </c>
      <c r="AL28" s="838"/>
      <c r="AM28" s="838"/>
      <c r="AN28" s="838"/>
      <c r="AO28" s="838"/>
      <c r="AP28" s="838" t="s">
        <v>533</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84</v>
      </c>
      <c r="R29" s="779"/>
      <c r="S29" s="779"/>
      <c r="T29" s="779"/>
      <c r="U29" s="779"/>
      <c r="V29" s="779">
        <v>63</v>
      </c>
      <c r="W29" s="779"/>
      <c r="X29" s="779"/>
      <c r="Y29" s="779"/>
      <c r="Z29" s="779"/>
      <c r="AA29" s="779">
        <v>21</v>
      </c>
      <c r="AB29" s="779"/>
      <c r="AC29" s="779"/>
      <c r="AD29" s="779"/>
      <c r="AE29" s="780"/>
      <c r="AF29" s="781">
        <v>21</v>
      </c>
      <c r="AG29" s="782"/>
      <c r="AH29" s="782"/>
      <c r="AI29" s="782"/>
      <c r="AJ29" s="783"/>
      <c r="AK29" s="850">
        <v>12</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33</v>
      </c>
      <c r="R30" s="779"/>
      <c r="S30" s="779"/>
      <c r="T30" s="779"/>
      <c r="U30" s="779"/>
      <c r="V30" s="779">
        <v>33</v>
      </c>
      <c r="W30" s="779"/>
      <c r="X30" s="779"/>
      <c r="Y30" s="779"/>
      <c r="Z30" s="779"/>
      <c r="AA30" s="779" t="s">
        <v>535</v>
      </c>
      <c r="AB30" s="779"/>
      <c r="AC30" s="779"/>
      <c r="AD30" s="779"/>
      <c r="AE30" s="780"/>
      <c r="AF30" s="781">
        <v>0</v>
      </c>
      <c r="AG30" s="782"/>
      <c r="AH30" s="782"/>
      <c r="AI30" s="782"/>
      <c r="AJ30" s="783"/>
      <c r="AK30" s="850">
        <v>25</v>
      </c>
      <c r="AL30" s="851"/>
      <c r="AM30" s="851"/>
      <c r="AN30" s="851"/>
      <c r="AO30" s="851"/>
      <c r="AP30" s="851" t="s">
        <v>533</v>
      </c>
      <c r="AQ30" s="851"/>
      <c r="AR30" s="851"/>
      <c r="AS30" s="851"/>
      <c r="AT30" s="851"/>
      <c r="AU30" s="851" t="s">
        <v>534</v>
      </c>
      <c r="AV30" s="851"/>
      <c r="AW30" s="851"/>
      <c r="AX30" s="851"/>
      <c r="AY30" s="851"/>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114</v>
      </c>
      <c r="R31" s="779"/>
      <c r="S31" s="779"/>
      <c r="T31" s="779"/>
      <c r="U31" s="779"/>
      <c r="V31" s="779">
        <v>113</v>
      </c>
      <c r="W31" s="779"/>
      <c r="X31" s="779"/>
      <c r="Y31" s="779"/>
      <c r="Z31" s="779"/>
      <c r="AA31" s="779">
        <v>1</v>
      </c>
      <c r="AB31" s="779"/>
      <c r="AC31" s="779"/>
      <c r="AD31" s="779"/>
      <c r="AE31" s="780"/>
      <c r="AF31" s="781">
        <v>1</v>
      </c>
      <c r="AG31" s="782"/>
      <c r="AH31" s="782"/>
      <c r="AI31" s="782"/>
      <c r="AJ31" s="783"/>
      <c r="AK31" s="850">
        <v>78</v>
      </c>
      <c r="AL31" s="851"/>
      <c r="AM31" s="851"/>
      <c r="AN31" s="851"/>
      <c r="AO31" s="851"/>
      <c r="AP31" s="851">
        <v>506</v>
      </c>
      <c r="AQ31" s="851"/>
      <c r="AR31" s="851"/>
      <c r="AS31" s="851"/>
      <c r="AT31" s="851"/>
      <c r="AU31" s="851">
        <v>375</v>
      </c>
      <c r="AV31" s="851"/>
      <c r="AW31" s="851"/>
      <c r="AX31" s="851"/>
      <c r="AY31" s="851"/>
      <c r="AZ31" s="852" t="s">
        <v>534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87</v>
      </c>
      <c r="R32" s="779"/>
      <c r="S32" s="779"/>
      <c r="T32" s="779"/>
      <c r="U32" s="779"/>
      <c r="V32" s="779">
        <v>86</v>
      </c>
      <c r="W32" s="779"/>
      <c r="X32" s="779"/>
      <c r="Y32" s="779"/>
      <c r="Z32" s="779"/>
      <c r="AA32" s="779">
        <v>1</v>
      </c>
      <c r="AB32" s="779"/>
      <c r="AC32" s="779"/>
      <c r="AD32" s="779"/>
      <c r="AE32" s="780"/>
      <c r="AF32" s="781">
        <v>1</v>
      </c>
      <c r="AG32" s="782"/>
      <c r="AH32" s="782"/>
      <c r="AI32" s="782"/>
      <c r="AJ32" s="783"/>
      <c r="AK32" s="850">
        <v>24</v>
      </c>
      <c r="AL32" s="851"/>
      <c r="AM32" s="851"/>
      <c r="AN32" s="851"/>
      <c r="AO32" s="851"/>
      <c r="AP32" s="851">
        <v>276</v>
      </c>
      <c r="AQ32" s="851"/>
      <c r="AR32" s="851"/>
      <c r="AS32" s="851"/>
      <c r="AT32" s="851"/>
      <c r="AU32" s="851">
        <v>276</v>
      </c>
      <c r="AV32" s="851"/>
      <c r="AW32" s="851"/>
      <c r="AX32" s="851"/>
      <c r="AY32" s="851"/>
      <c r="AZ32" s="852" t="s">
        <v>533</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v>
      </c>
      <c r="AG63" s="862"/>
      <c r="AH63" s="862"/>
      <c r="AI63" s="862"/>
      <c r="AJ63" s="863"/>
      <c r="AK63" s="864"/>
      <c r="AL63" s="859"/>
      <c r="AM63" s="859"/>
      <c r="AN63" s="859"/>
      <c r="AO63" s="859"/>
      <c r="AP63" s="862">
        <v>782</v>
      </c>
      <c r="AQ63" s="862"/>
      <c r="AR63" s="862"/>
      <c r="AS63" s="862"/>
      <c r="AT63" s="862"/>
      <c r="AU63" s="862">
        <v>651</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17</v>
      </c>
      <c r="R68" s="886"/>
      <c r="S68" s="886"/>
      <c r="T68" s="886"/>
      <c r="U68" s="886"/>
      <c r="V68" s="886">
        <v>14</v>
      </c>
      <c r="W68" s="886"/>
      <c r="X68" s="886"/>
      <c r="Y68" s="886"/>
      <c r="Z68" s="886"/>
      <c r="AA68" s="886">
        <v>3</v>
      </c>
      <c r="AB68" s="886"/>
      <c r="AC68" s="886"/>
      <c r="AD68" s="886"/>
      <c r="AE68" s="886"/>
      <c r="AF68" s="886">
        <v>3</v>
      </c>
      <c r="AG68" s="886"/>
      <c r="AH68" s="886"/>
      <c r="AI68" s="886"/>
      <c r="AJ68" s="886"/>
      <c r="AK68" s="886" t="s">
        <v>533</v>
      </c>
      <c r="AL68" s="886"/>
      <c r="AM68" s="886"/>
      <c r="AN68" s="886"/>
      <c r="AO68" s="886"/>
      <c r="AP68" s="886" t="s">
        <v>534</v>
      </c>
      <c r="AQ68" s="886"/>
      <c r="AR68" s="886"/>
      <c r="AS68" s="886"/>
      <c r="AT68" s="886"/>
      <c r="AU68" s="886" t="s">
        <v>533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944</v>
      </c>
      <c r="R69" s="851"/>
      <c r="S69" s="851"/>
      <c r="T69" s="851"/>
      <c r="U69" s="851"/>
      <c r="V69" s="851">
        <v>927</v>
      </c>
      <c r="W69" s="851"/>
      <c r="X69" s="851"/>
      <c r="Y69" s="851"/>
      <c r="Z69" s="851"/>
      <c r="AA69" s="851">
        <v>17</v>
      </c>
      <c r="AB69" s="851"/>
      <c r="AC69" s="851"/>
      <c r="AD69" s="851"/>
      <c r="AE69" s="851"/>
      <c r="AF69" s="851">
        <v>17</v>
      </c>
      <c r="AG69" s="851"/>
      <c r="AH69" s="851"/>
      <c r="AI69" s="851"/>
      <c r="AJ69" s="851"/>
      <c r="AK69" s="851" t="s">
        <v>534</v>
      </c>
      <c r="AL69" s="851"/>
      <c r="AM69" s="851"/>
      <c r="AN69" s="851"/>
      <c r="AO69" s="851"/>
      <c r="AP69" s="851" t="s">
        <v>540</v>
      </c>
      <c r="AQ69" s="851"/>
      <c r="AR69" s="851"/>
      <c r="AS69" s="851"/>
      <c r="AT69" s="851"/>
      <c r="AU69" s="851" t="s">
        <v>533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535</v>
      </c>
      <c r="R70" s="851"/>
      <c r="S70" s="851"/>
      <c r="T70" s="851"/>
      <c r="U70" s="851"/>
      <c r="V70" s="851">
        <v>512</v>
      </c>
      <c r="W70" s="851"/>
      <c r="X70" s="851"/>
      <c r="Y70" s="851"/>
      <c r="Z70" s="851"/>
      <c r="AA70" s="851">
        <v>23</v>
      </c>
      <c r="AB70" s="851"/>
      <c r="AC70" s="851"/>
      <c r="AD70" s="851"/>
      <c r="AE70" s="851"/>
      <c r="AF70" s="851">
        <v>23</v>
      </c>
      <c r="AG70" s="851"/>
      <c r="AH70" s="851"/>
      <c r="AI70" s="851"/>
      <c r="AJ70" s="851"/>
      <c r="AK70" s="851" t="s">
        <v>534</v>
      </c>
      <c r="AL70" s="851"/>
      <c r="AM70" s="851"/>
      <c r="AN70" s="851"/>
      <c r="AO70" s="851"/>
      <c r="AP70" s="851">
        <v>1921</v>
      </c>
      <c r="AQ70" s="851"/>
      <c r="AR70" s="851"/>
      <c r="AS70" s="851"/>
      <c r="AT70" s="851"/>
      <c r="AU70" s="851">
        <v>23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3479</v>
      </c>
      <c r="R71" s="851"/>
      <c r="S71" s="851"/>
      <c r="T71" s="851"/>
      <c r="U71" s="851"/>
      <c r="V71" s="851">
        <v>3480</v>
      </c>
      <c r="W71" s="851"/>
      <c r="X71" s="851"/>
      <c r="Y71" s="851"/>
      <c r="Z71" s="851"/>
      <c r="AA71" s="851">
        <v>-1</v>
      </c>
      <c r="AB71" s="851"/>
      <c r="AC71" s="851"/>
      <c r="AD71" s="851"/>
      <c r="AE71" s="851"/>
      <c r="AF71" s="851">
        <v>566</v>
      </c>
      <c r="AG71" s="851"/>
      <c r="AH71" s="851"/>
      <c r="AI71" s="851"/>
      <c r="AJ71" s="851"/>
      <c r="AK71" s="851" t="s">
        <v>534</v>
      </c>
      <c r="AL71" s="851"/>
      <c r="AM71" s="851"/>
      <c r="AN71" s="851"/>
      <c r="AO71" s="851"/>
      <c r="AP71" s="851" t="s">
        <v>533</v>
      </c>
      <c r="AQ71" s="851"/>
      <c r="AR71" s="851"/>
      <c r="AS71" s="851"/>
      <c r="AT71" s="851"/>
      <c r="AU71" s="851" t="s">
        <v>533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385138</v>
      </c>
      <c r="AB110" s="922"/>
      <c r="AC110" s="922"/>
      <c r="AD110" s="922"/>
      <c r="AE110" s="923"/>
      <c r="AF110" s="924">
        <v>440450</v>
      </c>
      <c r="AG110" s="922"/>
      <c r="AH110" s="922"/>
      <c r="AI110" s="922"/>
      <c r="AJ110" s="923"/>
      <c r="AK110" s="924">
        <v>455804</v>
      </c>
      <c r="AL110" s="922"/>
      <c r="AM110" s="922"/>
      <c r="AN110" s="922"/>
      <c r="AO110" s="923"/>
      <c r="AP110" s="925">
        <v>39.4</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4232114</v>
      </c>
      <c r="BR110" s="957"/>
      <c r="BS110" s="957"/>
      <c r="BT110" s="957"/>
      <c r="BU110" s="957"/>
      <c r="BV110" s="957">
        <v>4035016</v>
      </c>
      <c r="BW110" s="957"/>
      <c r="BX110" s="957"/>
      <c r="BY110" s="957"/>
      <c r="BZ110" s="957"/>
      <c r="CA110" s="957">
        <v>3923352</v>
      </c>
      <c r="CB110" s="957"/>
      <c r="CC110" s="957"/>
      <c r="CD110" s="957"/>
      <c r="CE110" s="957"/>
      <c r="CF110" s="971">
        <v>339.1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727178</v>
      </c>
      <c r="BR112" s="950"/>
      <c r="BS112" s="950"/>
      <c r="BT112" s="950"/>
      <c r="BU112" s="950"/>
      <c r="BV112" s="950">
        <v>684666</v>
      </c>
      <c r="BW112" s="950"/>
      <c r="BX112" s="950"/>
      <c r="BY112" s="950"/>
      <c r="BZ112" s="950"/>
      <c r="CA112" s="950">
        <v>650959</v>
      </c>
      <c r="CB112" s="950"/>
      <c r="CC112" s="950"/>
      <c r="CD112" s="950"/>
      <c r="CE112" s="950"/>
      <c r="CF112" s="944">
        <v>56.3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70818</v>
      </c>
      <c r="AB113" s="964"/>
      <c r="AC113" s="964"/>
      <c r="AD113" s="964"/>
      <c r="AE113" s="965"/>
      <c r="AF113" s="966">
        <v>72147</v>
      </c>
      <c r="AG113" s="964"/>
      <c r="AH113" s="964"/>
      <c r="AI113" s="964"/>
      <c r="AJ113" s="965"/>
      <c r="AK113" s="966">
        <v>72703</v>
      </c>
      <c r="AL113" s="964"/>
      <c r="AM113" s="964"/>
      <c r="AN113" s="964"/>
      <c r="AO113" s="965"/>
      <c r="AP113" s="967">
        <v>6.3</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25454</v>
      </c>
      <c r="BR113" s="950"/>
      <c r="BS113" s="950"/>
      <c r="BT113" s="950"/>
      <c r="BU113" s="950"/>
      <c r="BV113" s="950">
        <v>24726</v>
      </c>
      <c r="BW113" s="950"/>
      <c r="BX113" s="950"/>
      <c r="BY113" s="950"/>
      <c r="BZ113" s="950"/>
      <c r="CA113" s="950">
        <v>22702</v>
      </c>
      <c r="CB113" s="950"/>
      <c r="CC113" s="950"/>
      <c r="CD113" s="950"/>
      <c r="CE113" s="950"/>
      <c r="CF113" s="944">
        <v>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113</v>
      </c>
      <c r="AB114" s="989"/>
      <c r="AC114" s="989"/>
      <c r="AD114" s="989"/>
      <c r="AE114" s="990"/>
      <c r="AF114" s="991" t="s">
        <v>113</v>
      </c>
      <c r="AG114" s="989"/>
      <c r="AH114" s="989"/>
      <c r="AI114" s="989"/>
      <c r="AJ114" s="990"/>
      <c r="AK114" s="991" t="s">
        <v>113</v>
      </c>
      <c r="AL114" s="989"/>
      <c r="AM114" s="989"/>
      <c r="AN114" s="989"/>
      <c r="AO114" s="990"/>
      <c r="AP114" s="992" t="s">
        <v>113</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431048</v>
      </c>
      <c r="BR114" s="950"/>
      <c r="BS114" s="950"/>
      <c r="BT114" s="950"/>
      <c r="BU114" s="950"/>
      <c r="BV114" s="950">
        <v>530456</v>
      </c>
      <c r="BW114" s="950"/>
      <c r="BX114" s="950"/>
      <c r="BY114" s="950"/>
      <c r="BZ114" s="950"/>
      <c r="CA114" s="950">
        <v>1036249</v>
      </c>
      <c r="CB114" s="950"/>
      <c r="CC114" s="950"/>
      <c r="CD114" s="950"/>
      <c r="CE114" s="950"/>
      <c r="CF114" s="944">
        <v>89.6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530</v>
      </c>
      <c r="AB115" s="964"/>
      <c r="AC115" s="964"/>
      <c r="AD115" s="964"/>
      <c r="AE115" s="965"/>
      <c r="AF115" s="966">
        <v>1354</v>
      </c>
      <c r="AG115" s="964"/>
      <c r="AH115" s="964"/>
      <c r="AI115" s="964"/>
      <c r="AJ115" s="965"/>
      <c r="AK115" s="966">
        <v>1235</v>
      </c>
      <c r="AL115" s="964"/>
      <c r="AM115" s="964"/>
      <c r="AN115" s="964"/>
      <c r="AO115" s="965"/>
      <c r="AP115" s="967">
        <v>0.1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2000</v>
      </c>
      <c r="BR115" s="950"/>
      <c r="BS115" s="950"/>
      <c r="BT115" s="950"/>
      <c r="BU115" s="950"/>
      <c r="BV115" s="950">
        <v>2000</v>
      </c>
      <c r="BW115" s="950"/>
      <c r="BX115" s="950"/>
      <c r="BY115" s="950"/>
      <c r="BZ115" s="950"/>
      <c r="CA115" s="950">
        <v>2000</v>
      </c>
      <c r="CB115" s="950"/>
      <c r="CC115" s="950"/>
      <c r="CD115" s="950"/>
      <c r="CE115" s="950"/>
      <c r="CF115" s="944">
        <v>0.2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49</v>
      </c>
      <c r="AB116" s="989"/>
      <c r="AC116" s="989"/>
      <c r="AD116" s="989"/>
      <c r="AE116" s="990"/>
      <c r="AF116" s="991">
        <v>25</v>
      </c>
      <c r="AG116" s="989"/>
      <c r="AH116" s="989"/>
      <c r="AI116" s="989"/>
      <c r="AJ116" s="990"/>
      <c r="AK116" s="991">
        <v>49</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456535</v>
      </c>
      <c r="AB117" s="1007"/>
      <c r="AC117" s="1007"/>
      <c r="AD117" s="1007"/>
      <c r="AE117" s="1008"/>
      <c r="AF117" s="1009">
        <v>513976</v>
      </c>
      <c r="AG117" s="1007"/>
      <c r="AH117" s="1007"/>
      <c r="AI117" s="1007"/>
      <c r="AJ117" s="1008"/>
      <c r="AK117" s="1009">
        <v>529791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432</v>
      </c>
      <c r="BP119" s="1036"/>
      <c r="BQ119" s="1027">
        <v>5417794</v>
      </c>
      <c r="BR119" s="1028"/>
      <c r="BS119" s="1028"/>
      <c r="BT119" s="1028"/>
      <c r="BU119" s="1028"/>
      <c r="BV119" s="1028">
        <v>5276864</v>
      </c>
      <c r="BW119" s="1028"/>
      <c r="BX119" s="1028"/>
      <c r="BY119" s="1028"/>
      <c r="BZ119" s="1028"/>
      <c r="CA119" s="1028">
        <v>5635262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3859104</v>
      </c>
      <c r="BR120" s="957"/>
      <c r="BS120" s="957"/>
      <c r="BT120" s="957"/>
      <c r="BU120" s="957"/>
      <c r="BV120" s="957">
        <v>3905088</v>
      </c>
      <c r="BW120" s="957"/>
      <c r="BX120" s="957"/>
      <c r="BY120" s="957"/>
      <c r="BZ120" s="957"/>
      <c r="CA120" s="957">
        <v>3813454</v>
      </c>
      <c r="CB120" s="957"/>
      <c r="CC120" s="957"/>
      <c r="CD120" s="957"/>
      <c r="CE120" s="957"/>
      <c r="CF120" s="971">
        <v>329.6</v>
      </c>
      <c r="CG120" s="972"/>
      <c r="CH120" s="972"/>
      <c r="CI120" s="972"/>
      <c r="CJ120" s="97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459441</v>
      </c>
      <c r="DH120" s="957"/>
      <c r="DI120" s="957"/>
      <c r="DJ120" s="957"/>
      <c r="DK120" s="957"/>
      <c r="DL120" s="957">
        <v>413474</v>
      </c>
      <c r="DM120" s="957"/>
      <c r="DN120" s="957"/>
      <c r="DO120" s="957"/>
      <c r="DP120" s="957"/>
      <c r="DQ120" s="957">
        <v>375160</v>
      </c>
      <c r="DR120" s="957"/>
      <c r="DS120" s="957"/>
      <c r="DT120" s="957"/>
      <c r="DU120" s="957"/>
      <c r="DV120" s="958">
        <v>32.4</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706100</v>
      </c>
      <c r="BR121" s="950"/>
      <c r="BS121" s="950"/>
      <c r="BT121" s="950"/>
      <c r="BU121" s="950"/>
      <c r="BV121" s="950">
        <v>656365</v>
      </c>
      <c r="BW121" s="950"/>
      <c r="BX121" s="950"/>
      <c r="BY121" s="950"/>
      <c r="BZ121" s="950"/>
      <c r="CA121" s="950">
        <v>667549</v>
      </c>
      <c r="CB121" s="950"/>
      <c r="CC121" s="950"/>
      <c r="CD121" s="950"/>
      <c r="CE121" s="950"/>
      <c r="CF121" s="944">
        <v>57.7</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267737</v>
      </c>
      <c r="DH121" s="950"/>
      <c r="DI121" s="950"/>
      <c r="DJ121" s="950"/>
      <c r="DK121" s="950"/>
      <c r="DL121" s="950">
        <v>271192</v>
      </c>
      <c r="DM121" s="950"/>
      <c r="DN121" s="950"/>
      <c r="DO121" s="950"/>
      <c r="DP121" s="950"/>
      <c r="DQ121" s="950">
        <v>275799</v>
      </c>
      <c r="DR121" s="950"/>
      <c r="DS121" s="950"/>
      <c r="DT121" s="950"/>
      <c r="DU121" s="950"/>
      <c r="DV121" s="951">
        <v>23.8</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3134651</v>
      </c>
      <c r="BR122" s="1028"/>
      <c r="BS122" s="1028"/>
      <c r="BT122" s="1028"/>
      <c r="BU122" s="1028"/>
      <c r="BV122" s="1028">
        <v>3063043</v>
      </c>
      <c r="BW122" s="1028"/>
      <c r="BX122" s="1028"/>
      <c r="BY122" s="1028"/>
      <c r="BZ122" s="1028"/>
      <c r="CA122" s="1028">
        <v>2964154</v>
      </c>
      <c r="CB122" s="1028"/>
      <c r="CC122" s="1028"/>
      <c r="CD122" s="1028"/>
      <c r="CE122" s="1028"/>
      <c r="CF122" s="1048">
        <v>256.2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440</v>
      </c>
      <c r="BP123" s="1036"/>
      <c r="BQ123" s="1095">
        <v>7699855</v>
      </c>
      <c r="BR123" s="1096"/>
      <c r="BS123" s="1096"/>
      <c r="BT123" s="1096"/>
      <c r="BU123" s="1096"/>
      <c r="BV123" s="1096">
        <v>7624496</v>
      </c>
      <c r="BW123" s="1096"/>
      <c r="BX123" s="1096"/>
      <c r="BY123" s="1096"/>
      <c r="BZ123" s="1096"/>
      <c r="CA123" s="1096">
        <v>7445157</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530</v>
      </c>
      <c r="AB127" s="989"/>
      <c r="AC127" s="989"/>
      <c r="AD127" s="989"/>
      <c r="AE127" s="990"/>
      <c r="AF127" s="991">
        <v>1354</v>
      </c>
      <c r="AG127" s="989"/>
      <c r="AH127" s="989"/>
      <c r="AI127" s="989"/>
      <c r="AJ127" s="990"/>
      <c r="AK127" s="991">
        <v>1235</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48009</v>
      </c>
      <c r="AB128" s="1078"/>
      <c r="AC128" s="1078"/>
      <c r="AD128" s="1078"/>
      <c r="AE128" s="1079"/>
      <c r="AF128" s="1080">
        <v>50460</v>
      </c>
      <c r="AG128" s="1078"/>
      <c r="AH128" s="1078"/>
      <c r="AI128" s="1078"/>
      <c r="AJ128" s="1079"/>
      <c r="AK128" s="1080">
        <v>44070</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2000</v>
      </c>
      <c r="DH128" s="1070"/>
      <c r="DI128" s="1070"/>
      <c r="DJ128" s="1070"/>
      <c r="DK128" s="1070"/>
      <c r="DL128" s="1070">
        <v>2000</v>
      </c>
      <c r="DM128" s="1070"/>
      <c r="DN128" s="1070"/>
      <c r="DO128" s="1070"/>
      <c r="DP128" s="1070"/>
      <c r="DQ128" s="1070">
        <v>2000</v>
      </c>
      <c r="DR128" s="1070"/>
      <c r="DS128" s="1070"/>
      <c r="DT128" s="1070"/>
      <c r="DU128" s="1070"/>
      <c r="DV128" s="1071">
        <v>0.2</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1419593</v>
      </c>
      <c r="AB129" s="989"/>
      <c r="AC129" s="989"/>
      <c r="AD129" s="989"/>
      <c r="AE129" s="990"/>
      <c r="AF129" s="991">
        <v>1523679</v>
      </c>
      <c r="AG129" s="989"/>
      <c r="AH129" s="989"/>
      <c r="AI129" s="989"/>
      <c r="AJ129" s="990"/>
      <c r="AK129" s="991">
        <v>1473241</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286815</v>
      </c>
      <c r="AB130" s="989"/>
      <c r="AC130" s="989"/>
      <c r="AD130" s="989"/>
      <c r="AE130" s="990"/>
      <c r="AF130" s="991">
        <v>320487</v>
      </c>
      <c r="AG130" s="989"/>
      <c r="AH130" s="989"/>
      <c r="AI130" s="989"/>
      <c r="AJ130" s="990"/>
      <c r="AK130" s="991">
        <v>316376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12.4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1132778</v>
      </c>
      <c r="AB131" s="1014"/>
      <c r="AC131" s="1014"/>
      <c r="AD131" s="1014"/>
      <c r="AE131" s="1015"/>
      <c r="AF131" s="1013">
        <v>1203192</v>
      </c>
      <c r="AG131" s="1014"/>
      <c r="AH131" s="1014"/>
      <c r="AI131" s="1014"/>
      <c r="AJ131" s="1015"/>
      <c r="AK131" s="1013">
        <v>1156865</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10.74447067</v>
      </c>
      <c r="AB132" s="1130"/>
      <c r="AC132" s="1130"/>
      <c r="AD132" s="1130"/>
      <c r="AE132" s="1131"/>
      <c r="AF132" s="1132">
        <v>11.887462680000001</v>
      </c>
      <c r="AG132" s="1130"/>
      <c r="AH132" s="1130"/>
      <c r="AI132" s="1130"/>
      <c r="AJ132" s="1131"/>
      <c r="AK132" s="1132">
        <v>14.63826808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10.9</v>
      </c>
      <c r="AB133" s="1113"/>
      <c r="AC133" s="1113"/>
      <c r="AD133" s="1113"/>
      <c r="AE133" s="1114"/>
      <c r="AF133" s="1112">
        <v>10.6</v>
      </c>
      <c r="AG133" s="1113"/>
      <c r="AH133" s="1113"/>
      <c r="AI133" s="1113"/>
      <c r="AJ133" s="1114"/>
      <c r="AK133" s="1112">
        <v>12.4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9" zoomScaleNormal="85" zoomScaleSheetLayoutView="55" workbookViewId="0">
      <selection activeCell="AA74" sqref="AA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420622</v>
      </c>
      <c r="L9" s="266">
        <v>376227</v>
      </c>
      <c r="M9" s="267">
        <v>189696</v>
      </c>
      <c r="N9" s="268">
        <v>98.3</v>
      </c>
    </row>
    <row r="10" spans="1:16" x14ac:dyDescent="0.15">
      <c r="A10" s="250"/>
      <c r="B10" s="246"/>
      <c r="C10" s="246"/>
      <c r="D10" s="246"/>
      <c r="E10" s="246"/>
      <c r="F10" s="246"/>
      <c r="G10" s="1152" t="s">
        <v>474</v>
      </c>
      <c r="H10" s="1153"/>
      <c r="I10" s="1153"/>
      <c r="J10" s="1154"/>
      <c r="K10" s="269">
        <v>39297</v>
      </c>
      <c r="L10" s="270">
        <v>35149</v>
      </c>
      <c r="M10" s="271">
        <v>21936</v>
      </c>
      <c r="N10" s="272">
        <v>60.2</v>
      </c>
    </row>
    <row r="11" spans="1:16" ht="13.5" customHeight="1" x14ac:dyDescent="0.15">
      <c r="A11" s="250"/>
      <c r="B11" s="246"/>
      <c r="C11" s="246"/>
      <c r="D11" s="246"/>
      <c r="E11" s="246"/>
      <c r="F11" s="246"/>
      <c r="G11" s="1152" t="s">
        <v>475</v>
      </c>
      <c r="H11" s="1153"/>
      <c r="I11" s="1153"/>
      <c r="J11" s="1154"/>
      <c r="K11" s="269">
        <v>70952</v>
      </c>
      <c r="L11" s="270">
        <v>63463</v>
      </c>
      <c r="M11" s="271">
        <v>29437</v>
      </c>
      <c r="N11" s="272">
        <v>115.6</v>
      </c>
    </row>
    <row r="12" spans="1:16" ht="13.5" customHeight="1" x14ac:dyDescent="0.15">
      <c r="A12" s="250"/>
      <c r="B12" s="246"/>
      <c r="C12" s="246"/>
      <c r="D12" s="246"/>
      <c r="E12" s="246"/>
      <c r="F12" s="246"/>
      <c r="G12" s="1152" t="s">
        <v>476</v>
      </c>
      <c r="H12" s="1153"/>
      <c r="I12" s="1153"/>
      <c r="J12" s="1154"/>
      <c r="K12" s="269" t="s">
        <v>477</v>
      </c>
      <c r="L12" s="270" t="s">
        <v>477</v>
      </c>
      <c r="M12" s="271">
        <v>3160</v>
      </c>
      <c r="N12" s="272" t="s">
        <v>477</v>
      </c>
    </row>
    <row r="13" spans="1:16" ht="13.5" customHeight="1" x14ac:dyDescent="0.15">
      <c r="A13" s="250"/>
      <c r="B13" s="246"/>
      <c r="C13" s="246"/>
      <c r="D13" s="246"/>
      <c r="E13" s="246"/>
      <c r="F13" s="246"/>
      <c r="G13" s="1152" t="s">
        <v>478</v>
      </c>
      <c r="H13" s="1153"/>
      <c r="I13" s="1153"/>
      <c r="J13" s="1154"/>
      <c r="K13" s="269" t="s">
        <v>477</v>
      </c>
      <c r="L13" s="270" t="s">
        <v>477</v>
      </c>
      <c r="M13" s="271" t="s">
        <v>477</v>
      </c>
      <c r="N13" s="272" t="s">
        <v>477</v>
      </c>
    </row>
    <row r="14" spans="1:16" ht="13.5" customHeight="1" x14ac:dyDescent="0.15">
      <c r="A14" s="250"/>
      <c r="B14" s="246"/>
      <c r="C14" s="246"/>
      <c r="D14" s="246"/>
      <c r="E14" s="246"/>
      <c r="F14" s="246"/>
      <c r="G14" s="1152" t="s">
        <v>479</v>
      </c>
      <c r="H14" s="1153"/>
      <c r="I14" s="1153"/>
      <c r="J14" s="1154"/>
      <c r="K14" s="269">
        <v>9330</v>
      </c>
      <c r="L14" s="270">
        <v>8345</v>
      </c>
      <c r="M14" s="271">
        <v>9091</v>
      </c>
      <c r="N14" s="272">
        <v>-8.1999999999999993</v>
      </c>
    </row>
    <row r="15" spans="1:16" ht="13.5" customHeight="1" x14ac:dyDescent="0.15">
      <c r="A15" s="250"/>
      <c r="B15" s="246"/>
      <c r="C15" s="246"/>
      <c r="D15" s="246"/>
      <c r="E15" s="246"/>
      <c r="F15" s="246"/>
      <c r="G15" s="1152" t="s">
        <v>480</v>
      </c>
      <c r="H15" s="1153"/>
      <c r="I15" s="1153"/>
      <c r="J15" s="1154"/>
      <c r="K15" s="269" t="s">
        <v>477</v>
      </c>
      <c r="L15" s="270" t="s">
        <v>477</v>
      </c>
      <c r="M15" s="271">
        <v>4470</v>
      </c>
      <c r="N15" s="272" t="s">
        <v>477</v>
      </c>
    </row>
    <row r="16" spans="1:16" x14ac:dyDescent="0.15">
      <c r="A16" s="250"/>
      <c r="B16" s="246"/>
      <c r="C16" s="246"/>
      <c r="D16" s="246"/>
      <c r="E16" s="246"/>
      <c r="F16" s="246"/>
      <c r="G16" s="1155" t="s">
        <v>481</v>
      </c>
      <c r="H16" s="1156"/>
      <c r="I16" s="1156"/>
      <c r="J16" s="1157"/>
      <c r="K16" s="270">
        <v>-37601</v>
      </c>
      <c r="L16" s="270">
        <v>-33632</v>
      </c>
      <c r="M16" s="271">
        <v>-19414</v>
      </c>
      <c r="N16" s="272">
        <v>73.2</v>
      </c>
    </row>
    <row r="17" spans="1:16" x14ac:dyDescent="0.15">
      <c r="A17" s="250"/>
      <c r="B17" s="246"/>
      <c r="C17" s="246"/>
      <c r="D17" s="246"/>
      <c r="E17" s="246"/>
      <c r="F17" s="246"/>
      <c r="G17" s="1155" t="s">
        <v>172</v>
      </c>
      <c r="H17" s="1156"/>
      <c r="I17" s="1156"/>
      <c r="J17" s="1157"/>
      <c r="K17" s="270">
        <v>502600</v>
      </c>
      <c r="L17" s="270">
        <v>449553</v>
      </c>
      <c r="M17" s="271">
        <v>238376</v>
      </c>
      <c r="N17" s="272">
        <v>88.6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36.67</v>
      </c>
      <c r="L21" s="283">
        <v>21.75</v>
      </c>
      <c r="M21" s="284">
        <v>14.92</v>
      </c>
      <c r="N21" s="251"/>
      <c r="O21" s="285"/>
      <c r="P21" s="281"/>
    </row>
    <row r="22" spans="1:16" s="286" customFormat="1" x14ac:dyDescent="0.15">
      <c r="A22" s="281"/>
      <c r="B22" s="251"/>
      <c r="C22" s="251"/>
      <c r="D22" s="251"/>
      <c r="E22" s="251"/>
      <c r="F22" s="251"/>
      <c r="G22" s="1147" t="s">
        <v>487</v>
      </c>
      <c r="H22" s="1148"/>
      <c r="I22" s="1148"/>
      <c r="J22" s="1149"/>
      <c r="K22" s="287">
        <v>95.8</v>
      </c>
      <c r="L22" s="288">
        <v>95.2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455804</v>
      </c>
      <c r="L32" s="296">
        <v>407696</v>
      </c>
      <c r="M32" s="297">
        <v>139853</v>
      </c>
      <c r="N32" s="298">
        <v>191.5</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4</v>
      </c>
      <c r="N34" s="298" t="s">
        <v>477</v>
      </c>
    </row>
    <row r="35" spans="1:16" ht="27" customHeight="1" x14ac:dyDescent="0.15">
      <c r="A35" s="250"/>
      <c r="B35" s="246"/>
      <c r="C35" s="246"/>
      <c r="D35" s="246"/>
      <c r="E35" s="246"/>
      <c r="F35" s="246"/>
      <c r="G35" s="1163" t="s">
        <v>494</v>
      </c>
      <c r="H35" s="1164"/>
      <c r="I35" s="1164"/>
      <c r="J35" s="1165"/>
      <c r="K35" s="296">
        <v>72703</v>
      </c>
      <c r="L35" s="296">
        <v>65030</v>
      </c>
      <c r="M35" s="297">
        <v>31890</v>
      </c>
      <c r="N35" s="298">
        <v>103.9</v>
      </c>
    </row>
    <row r="36" spans="1:16" ht="27" customHeight="1" x14ac:dyDescent="0.15">
      <c r="A36" s="250"/>
      <c r="B36" s="246"/>
      <c r="C36" s="246"/>
      <c r="D36" s="246"/>
      <c r="E36" s="246"/>
      <c r="F36" s="246"/>
      <c r="G36" s="1163" t="s">
        <v>495</v>
      </c>
      <c r="H36" s="1164"/>
      <c r="I36" s="1164"/>
      <c r="J36" s="1165"/>
      <c r="K36" s="296" t="s">
        <v>477</v>
      </c>
      <c r="L36" s="296" t="s">
        <v>477</v>
      </c>
      <c r="M36" s="297">
        <v>5316</v>
      </c>
      <c r="N36" s="298" t="s">
        <v>477</v>
      </c>
    </row>
    <row r="37" spans="1:16" ht="13.5" customHeight="1" x14ac:dyDescent="0.15">
      <c r="A37" s="250"/>
      <c r="B37" s="246"/>
      <c r="C37" s="246"/>
      <c r="D37" s="246"/>
      <c r="E37" s="246"/>
      <c r="F37" s="246"/>
      <c r="G37" s="1163" t="s">
        <v>496</v>
      </c>
      <c r="H37" s="1164"/>
      <c r="I37" s="1164"/>
      <c r="J37" s="1165"/>
      <c r="K37" s="296">
        <v>1235</v>
      </c>
      <c r="L37" s="296">
        <v>1105</v>
      </c>
      <c r="M37" s="297">
        <v>1757</v>
      </c>
      <c r="N37" s="298">
        <v>-37.1</v>
      </c>
    </row>
    <row r="38" spans="1:16" ht="27" customHeight="1" x14ac:dyDescent="0.15">
      <c r="A38" s="250"/>
      <c r="B38" s="246"/>
      <c r="C38" s="246"/>
      <c r="D38" s="246"/>
      <c r="E38" s="246"/>
      <c r="F38" s="246"/>
      <c r="G38" s="1166" t="s">
        <v>497</v>
      </c>
      <c r="H38" s="1167"/>
      <c r="I38" s="1167"/>
      <c r="J38" s="1168"/>
      <c r="K38" s="299">
        <v>49</v>
      </c>
      <c r="L38" s="299">
        <v>44</v>
      </c>
      <c r="M38" s="300">
        <v>42</v>
      </c>
      <c r="N38" s="301">
        <v>4.8</v>
      </c>
      <c r="O38" s="295"/>
    </row>
    <row r="39" spans="1:16" x14ac:dyDescent="0.15">
      <c r="A39" s="250"/>
      <c r="B39" s="246"/>
      <c r="C39" s="246"/>
      <c r="D39" s="246"/>
      <c r="E39" s="246"/>
      <c r="F39" s="246"/>
      <c r="G39" s="1166" t="s">
        <v>498</v>
      </c>
      <c r="H39" s="1167"/>
      <c r="I39" s="1167"/>
      <c r="J39" s="1168"/>
      <c r="K39" s="302">
        <v>-44070</v>
      </c>
      <c r="L39" s="302">
        <v>-39419</v>
      </c>
      <c r="M39" s="303">
        <v>-8426</v>
      </c>
      <c r="N39" s="304">
        <v>367.8</v>
      </c>
      <c r="O39" s="295"/>
    </row>
    <row r="40" spans="1:16" ht="27" customHeight="1" x14ac:dyDescent="0.15">
      <c r="A40" s="250"/>
      <c r="B40" s="246"/>
      <c r="C40" s="246"/>
      <c r="D40" s="246"/>
      <c r="E40" s="246"/>
      <c r="F40" s="246"/>
      <c r="G40" s="1163" t="s">
        <v>499</v>
      </c>
      <c r="H40" s="1164"/>
      <c r="I40" s="1164"/>
      <c r="J40" s="1165"/>
      <c r="K40" s="302">
        <v>-316376</v>
      </c>
      <c r="L40" s="302">
        <v>-282984</v>
      </c>
      <c r="M40" s="303">
        <v>-127711</v>
      </c>
      <c r="N40" s="304">
        <v>121.6</v>
      </c>
      <c r="O40" s="295"/>
    </row>
    <row r="41" spans="1:16" x14ac:dyDescent="0.15">
      <c r="A41" s="250"/>
      <c r="B41" s="246"/>
      <c r="C41" s="246"/>
      <c r="D41" s="246"/>
      <c r="E41" s="246"/>
      <c r="F41" s="246"/>
      <c r="G41" s="1169" t="s">
        <v>283</v>
      </c>
      <c r="H41" s="1170"/>
      <c r="I41" s="1170"/>
      <c r="J41" s="1171"/>
      <c r="K41" s="296">
        <v>169345</v>
      </c>
      <c r="L41" s="302">
        <v>151471</v>
      </c>
      <c r="M41" s="303">
        <v>42725</v>
      </c>
      <c r="N41" s="304">
        <v>254.5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566472</v>
      </c>
      <c r="J51" s="322">
        <v>494304</v>
      </c>
      <c r="K51" s="323">
        <v>-42.7</v>
      </c>
      <c r="L51" s="324">
        <v>185018</v>
      </c>
      <c r="M51" s="325">
        <v>-9.1</v>
      </c>
      <c r="N51" s="326">
        <v>-33.6</v>
      </c>
    </row>
    <row r="52" spans="1:14" x14ac:dyDescent="0.15">
      <c r="A52" s="250"/>
      <c r="B52" s="246"/>
      <c r="C52" s="246"/>
      <c r="D52" s="246"/>
      <c r="E52" s="246"/>
      <c r="F52" s="246"/>
      <c r="G52" s="327"/>
      <c r="H52" s="328" t="s">
        <v>510</v>
      </c>
      <c r="I52" s="329">
        <v>429617</v>
      </c>
      <c r="J52" s="330">
        <v>374884</v>
      </c>
      <c r="K52" s="331">
        <v>-25.9</v>
      </c>
      <c r="L52" s="332">
        <v>95064</v>
      </c>
      <c r="M52" s="333">
        <v>-21.5</v>
      </c>
      <c r="N52" s="334">
        <v>-4.4000000000000004</v>
      </c>
    </row>
    <row r="53" spans="1:14" x14ac:dyDescent="0.15">
      <c r="A53" s="250"/>
      <c r="B53" s="246"/>
      <c r="C53" s="246"/>
      <c r="D53" s="246"/>
      <c r="E53" s="246"/>
      <c r="F53" s="246"/>
      <c r="G53" s="312" t="s">
        <v>511</v>
      </c>
      <c r="H53" s="313"/>
      <c r="I53" s="321">
        <v>824972</v>
      </c>
      <c r="J53" s="322">
        <v>703301</v>
      </c>
      <c r="K53" s="323">
        <v>42.3</v>
      </c>
      <c r="L53" s="324">
        <v>238802</v>
      </c>
      <c r="M53" s="325">
        <v>29.1</v>
      </c>
      <c r="N53" s="326">
        <v>13.2</v>
      </c>
    </row>
    <row r="54" spans="1:14" x14ac:dyDescent="0.15">
      <c r="A54" s="250"/>
      <c r="B54" s="246"/>
      <c r="C54" s="246"/>
      <c r="D54" s="246"/>
      <c r="E54" s="246"/>
      <c r="F54" s="246"/>
      <c r="G54" s="327"/>
      <c r="H54" s="328" t="s">
        <v>510</v>
      </c>
      <c r="I54" s="329">
        <v>529804</v>
      </c>
      <c r="J54" s="330">
        <v>451666</v>
      </c>
      <c r="K54" s="331">
        <v>20.5</v>
      </c>
      <c r="L54" s="332">
        <v>128562</v>
      </c>
      <c r="M54" s="333">
        <v>35.200000000000003</v>
      </c>
      <c r="N54" s="334">
        <v>-14.7</v>
      </c>
    </row>
    <row r="55" spans="1:14" x14ac:dyDescent="0.15">
      <c r="A55" s="250"/>
      <c r="B55" s="246"/>
      <c r="C55" s="246"/>
      <c r="D55" s="246"/>
      <c r="E55" s="246"/>
      <c r="F55" s="246"/>
      <c r="G55" s="312" t="s">
        <v>512</v>
      </c>
      <c r="H55" s="313"/>
      <c r="I55" s="321">
        <v>640496</v>
      </c>
      <c r="J55" s="322">
        <v>558410</v>
      </c>
      <c r="K55" s="323">
        <v>-20.6</v>
      </c>
      <c r="L55" s="324">
        <v>288550</v>
      </c>
      <c r="M55" s="325">
        <v>20.8</v>
      </c>
      <c r="N55" s="326">
        <v>-41.4</v>
      </c>
    </row>
    <row r="56" spans="1:14" x14ac:dyDescent="0.15">
      <c r="A56" s="250"/>
      <c r="B56" s="246"/>
      <c r="C56" s="246"/>
      <c r="D56" s="246"/>
      <c r="E56" s="246"/>
      <c r="F56" s="246"/>
      <c r="G56" s="327"/>
      <c r="H56" s="328" t="s">
        <v>510</v>
      </c>
      <c r="I56" s="329">
        <v>338753</v>
      </c>
      <c r="J56" s="330">
        <v>295338</v>
      </c>
      <c r="K56" s="331">
        <v>-34.6</v>
      </c>
      <c r="L56" s="332">
        <v>141525</v>
      </c>
      <c r="M56" s="333">
        <v>10.1</v>
      </c>
      <c r="N56" s="334">
        <v>-44.7</v>
      </c>
    </row>
    <row r="57" spans="1:14" x14ac:dyDescent="0.15">
      <c r="A57" s="250"/>
      <c r="B57" s="246"/>
      <c r="C57" s="246"/>
      <c r="D57" s="246"/>
      <c r="E57" s="246"/>
      <c r="F57" s="246"/>
      <c r="G57" s="312" t="s">
        <v>513</v>
      </c>
      <c r="H57" s="313"/>
      <c r="I57" s="321">
        <v>457955</v>
      </c>
      <c r="J57" s="322">
        <v>396841</v>
      </c>
      <c r="K57" s="323">
        <v>-28.9</v>
      </c>
      <c r="L57" s="324">
        <v>287914</v>
      </c>
      <c r="M57" s="325">
        <v>-0.2</v>
      </c>
      <c r="N57" s="326">
        <v>-28.7</v>
      </c>
    </row>
    <row r="58" spans="1:14" x14ac:dyDescent="0.15">
      <c r="A58" s="250"/>
      <c r="B58" s="246"/>
      <c r="C58" s="246"/>
      <c r="D58" s="246"/>
      <c r="E58" s="246"/>
      <c r="F58" s="246"/>
      <c r="G58" s="327"/>
      <c r="H58" s="328" t="s">
        <v>510</v>
      </c>
      <c r="I58" s="329">
        <v>196632</v>
      </c>
      <c r="J58" s="330">
        <v>170392</v>
      </c>
      <c r="K58" s="331">
        <v>-42.3</v>
      </c>
      <c r="L58" s="332">
        <v>146531</v>
      </c>
      <c r="M58" s="333">
        <v>3.5</v>
      </c>
      <c r="N58" s="334">
        <v>-45.8</v>
      </c>
    </row>
    <row r="59" spans="1:14" x14ac:dyDescent="0.15">
      <c r="A59" s="250"/>
      <c r="B59" s="246"/>
      <c r="C59" s="246"/>
      <c r="D59" s="246"/>
      <c r="E59" s="246"/>
      <c r="F59" s="246"/>
      <c r="G59" s="312" t="s">
        <v>514</v>
      </c>
      <c r="H59" s="313"/>
      <c r="I59" s="321">
        <v>608125</v>
      </c>
      <c r="J59" s="322">
        <v>543940</v>
      </c>
      <c r="K59" s="323">
        <v>37.1</v>
      </c>
      <c r="L59" s="324">
        <v>291945</v>
      </c>
      <c r="M59" s="325">
        <v>1.4</v>
      </c>
      <c r="N59" s="326">
        <v>35.700000000000003</v>
      </c>
    </row>
    <row r="60" spans="1:14" x14ac:dyDescent="0.15">
      <c r="A60" s="250"/>
      <c r="B60" s="246"/>
      <c r="C60" s="246"/>
      <c r="D60" s="246"/>
      <c r="E60" s="246"/>
      <c r="F60" s="246"/>
      <c r="G60" s="327"/>
      <c r="H60" s="328" t="s">
        <v>510</v>
      </c>
      <c r="I60" s="335">
        <v>262759</v>
      </c>
      <c r="J60" s="330">
        <v>235026</v>
      </c>
      <c r="K60" s="331">
        <v>37.9</v>
      </c>
      <c r="L60" s="332">
        <v>127651</v>
      </c>
      <c r="M60" s="333">
        <v>-12.9</v>
      </c>
      <c r="N60" s="334">
        <v>50.8</v>
      </c>
    </row>
    <row r="61" spans="1:14" x14ac:dyDescent="0.15">
      <c r="A61" s="250"/>
      <c r="B61" s="246"/>
      <c r="C61" s="246"/>
      <c r="D61" s="246"/>
      <c r="E61" s="246"/>
      <c r="F61" s="246"/>
      <c r="G61" s="312" t="s">
        <v>515</v>
      </c>
      <c r="H61" s="336"/>
      <c r="I61" s="337">
        <v>619604</v>
      </c>
      <c r="J61" s="338">
        <v>539359</v>
      </c>
      <c r="K61" s="339">
        <v>-2.6</v>
      </c>
      <c r="L61" s="340">
        <v>258446</v>
      </c>
      <c r="M61" s="341">
        <v>8.4</v>
      </c>
      <c r="N61" s="326">
        <v>-11</v>
      </c>
    </row>
    <row r="62" spans="1:14" x14ac:dyDescent="0.15">
      <c r="A62" s="250"/>
      <c r="B62" s="246"/>
      <c r="C62" s="246"/>
      <c r="D62" s="246"/>
      <c r="E62" s="246"/>
      <c r="F62" s="246"/>
      <c r="G62" s="327"/>
      <c r="H62" s="328" t="s">
        <v>510</v>
      </c>
      <c r="I62" s="329">
        <v>351513</v>
      </c>
      <c r="J62" s="330">
        <v>305461</v>
      </c>
      <c r="K62" s="331">
        <v>-8.9</v>
      </c>
      <c r="L62" s="332">
        <v>127867</v>
      </c>
      <c r="M62" s="333">
        <v>2.9</v>
      </c>
      <c r="N62" s="334">
        <v>-11.8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57" sqref="I5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7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23.78</v>
      </c>
      <c r="G47" s="12">
        <v>31.46</v>
      </c>
      <c r="H47" s="12">
        <v>35.92</v>
      </c>
      <c r="I47" s="12">
        <v>40.380000000000003</v>
      </c>
      <c r="J47" s="13">
        <v>41.81</v>
      </c>
    </row>
    <row r="48" spans="2:10" ht="57.75" customHeight="1" x14ac:dyDescent="0.15">
      <c r="B48" s="14"/>
      <c r="C48" s="1174" t="s">
        <v>4</v>
      </c>
      <c r="D48" s="1174"/>
      <c r="E48" s="1175"/>
      <c r="F48" s="15">
        <v>1.48</v>
      </c>
      <c r="G48" s="16">
        <v>3.15</v>
      </c>
      <c r="H48" s="16">
        <v>3.35</v>
      </c>
      <c r="I48" s="16">
        <v>2.38</v>
      </c>
      <c r="J48" s="17">
        <v>3.01</v>
      </c>
    </row>
    <row r="49" spans="2:10" ht="57.75" customHeight="1" thickBot="1" x14ac:dyDescent="0.2">
      <c r="B49" s="18"/>
      <c r="C49" s="1176" t="s">
        <v>5</v>
      </c>
      <c r="D49" s="1176"/>
      <c r="E49" s="1177"/>
      <c r="F49" s="19" t="s">
        <v>522</v>
      </c>
      <c r="G49" s="20">
        <v>7.13</v>
      </c>
      <c r="H49" s="20" t="s">
        <v>523</v>
      </c>
      <c r="I49" s="20">
        <v>6.17</v>
      </c>
      <c r="J49" s="21">
        <v>0.59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2018-01-24T03:25:18Z</dcterms:created>
  <dcterms:modified xsi:type="dcterms:W3CDTF">2018-11-30T01:38:55Z</dcterms:modified>
  <cp:category/>
</cp:coreProperties>
</file>