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AM35" i="9"/>
  <c r="C35" i="9"/>
  <c r="CO34" i="9"/>
  <c r="CO35" i="9" s="1"/>
  <c r="BW34" i="9"/>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<sst xmlns="http://schemas.openxmlformats.org/spreadsheetml/2006/main" count="1023" uniqueCount="541">
  <si>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</si>
  <si>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</si>
  <si>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</si>
  <si>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</si>
  <si>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</si>
  <si>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</si>
  <si>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</si>
  <si>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</si>
  <si>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</si>
  <si>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</si>
  <si>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</si>
  <si>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</si>
  <si>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</si>
  <si>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</si>
  <si>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</si>
  <si>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</si>
  <si>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</si>
  <si>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</si>
  <si>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</si>
  <si>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</si>
  <si>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</si>
  <si>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</si>
  <si>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</si>
  <si>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</si>
  <si>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</si>
  <si>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</si>
  <si>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</si>
  <si>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</si>
  <si>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</si>
  <si>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</si>
  <si>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</si>
  <si>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</si>
  <si>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</si>
  <si>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</si>
  <si>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</si>
  <si>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</si>
  <si>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</si>
  <si>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</si>
  <si>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</si>
  <si>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</si>
  <si>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</si>
  <si>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</si>
  <si>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</si>
  <si>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</si>
  <si>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</si>
  <si>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</si>
  <si>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</si>
  <si>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</si>
  <si>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</si>
  <si>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</si>
  <si>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</si>
  <si>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</si>
  <si>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</si>
  <si>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</si>
  <si>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</si>
  <si>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</si>
  <si>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</si>
  <si>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</si>
  <si>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</si>
  <si>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</si>
  <si>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</si>
  <si>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</si>
  <si>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</si>
  <si>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</si>
  <si>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</si>
  <si>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</si>
  <si>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</si>
  <si>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</si>
  <si>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</si>
  <si>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</si>
  <si>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</si>
  <si>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</si>
  <si>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</si>
  <si>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</si>
  <si>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</si>
  <si>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</si>
  <si>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</si>
  <si>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</si>
  <si>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</si>
  <si>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</si>
  <si>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</si>
  <si>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</si>
  <si>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西興部村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</si>
  <si>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</si>
  <si>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</si>
  <si>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</si>
  <si>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</si>
  <si>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</si>
  <si>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</si>
  <si>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</si>
  <si>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</si>
  <si>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</si>
  <si>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</si>
  <si>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</si>
  <si>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</si>
  <si>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</si>
  <si>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</si>
  <si>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</si>
  <si>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</si>
  <si>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</si>
  <si>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</si>
  <si>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</si>
  <si>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</si>
  <si>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</si>
  <si>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</si>
  <si>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</si>
  <si>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</si>
  <si>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</si>
  <si>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</si>
  <si>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</si>
  <si>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</si>
  <si>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</si>
  <si>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</si>
  <si>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</si>
  <si>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</si>
  <si>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</si>
  <si>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</si>
  <si>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</si>
  <si>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</si>
  <si>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</si>
  <si>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</si>
  <si>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</si>
  <si>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</si>
  <si>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</si>
  <si>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</si>
  <si>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</si>
  <si>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</si>
  <si>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</si>
  <si>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</si>
  <si>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</si>
  <si>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</si>
  <si>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</si>
  <si>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</si>
  <si>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</si>
  <si>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</si>
  <si>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</si>
  <si>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</si>
  <si>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</si>
  <si>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</si>
  <si>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</si>
  <si>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</si>
  <si>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</si>
  <si>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</si>
  <si>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</si>
  <si>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</si>
  <si>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</si>
  <si>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</si>
  <si>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</si>
  <si>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</si>
  <si>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</si>
  <si>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</si>
  <si>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</si>
  <si>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</si>
  <si>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</si>
  <si>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</si>
  <si>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</si>
  <si>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</si>
  <si>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</si>
  <si>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</si>
  <si>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</si>
  <si>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</si>
  <si>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</si>
  <si>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</si>
  <si>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</si>
  <si>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</si>
  <si>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</si>
  <si>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</si>
  <si>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</si>
  <si>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</si>
  <si>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</si>
  <si>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</si>
  <si>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</si>
  <si>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</si>
  <si>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</si>
  <si>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</si>
  <si>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</si>
  <si>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</si>
  <si>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</si>
  <si>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</si>
  <si>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</si>
  <si>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</si>
  <si>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</si>
  <si>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</si>
  <si>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</si>
  <si>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</si>
  <si>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</si>
  <si>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</si>
  <si>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</si>
  <si>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</si>
  <si>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</si>
  <si>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</si>
  <si>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</si>
  <si>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</si>
  <si>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</si>
  <si>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</si>
  <si>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北海道西興部村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</si>
  <si>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</si>
  <si>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</si>
  <si>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</si>
  <si>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</si>
  <si>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</si>
  <si>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</si>
  <si>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</si>
  <si>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</si>
  <si>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</si>
  <si>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</si>
  <si>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</si>
  <si>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</si>
  <si>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</si>
  <si>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</si>
  <si>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</si>
  <si>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</si>
  <si>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</si>
  <si>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</si>
  <si>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</si>
  <si>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</si>
  <si>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</si>
  <si>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</si>
  <si>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</si>
  <si>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</si>
  <si>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</si>
  <si>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</si>
  <si>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</si>
  <si>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</si>
  <si>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</si>
  <si>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</si>
  <si>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</si>
  <si>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</si>
  <si>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</si>
  <si>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</si>
  <si>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</si>
  <si>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</si>
  <si>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</si>
  <si>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</si>
  <si>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</si>
  <si>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</si>
  <si>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</si>
  <si>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</si>
  <si>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</si>
  <si>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</si>
  <si>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</si>
  <si>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</si>
  <si>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</si>
  <si>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</si>
  <si>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</si>
  <si>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</si>
  <si>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</si>
  <si>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</si>
  <si>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</si>
  <si>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</si>
  <si>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</si>
  <si>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</si>
  <si>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</si>
  <si>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</si>
  <si>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</si>
  <si>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</si>
  <si>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</si>
  <si>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</si>
  <si>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</si>
  <si>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</si>
  <si>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</si>
  <si>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</si>
  <si>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</si>
  <si>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</si>
  <si>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</si>
  <si>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</si>
  <si>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</si>
  <si>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</si>
  <si>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</si>
  <si>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</si>
  <si>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</si>
  <si>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</si>
  <si>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</si>
  <si>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</si>
  <si>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</si>
  <si>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</si>
  <si>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</si>
  <si>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</si>
  <si>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</si>
  <si>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</si>
  <si>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</si>
  <si>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</si>
  <si>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</si>
  <si>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</si>
  <si>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</si>
  <si>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</si>
  <si>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</si>
  <si>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</si>
  <si>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</si>
  <si>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</si>
  <si>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</si>
  <si>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</si>
  <si>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</si>
  <si>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</si>
  <si>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</si>
  <si>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</si>
  <si>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</si>
  <si>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</si>
  <si>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</si>
  <si>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</si>
  <si>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</si>
  <si>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</si>
  <si>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</si>
  <si>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</si>
  <si>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</si>
  <si>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</si>
  <si>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</si>
  <si>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</si>
  <si>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</si>
  <si>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</si>
  <si>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</si>
  <si>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</si>
  <si>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</si>
  <si>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</si>
  <si>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</si>
  <si>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</si>
  <si>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</si>
  <si>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</si>
  <si>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</si>
  <si>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</si>
  <si>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</si>
  <si>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</si>
  <si>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</si>
  <si>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</si>
  <si>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</si>
  <si>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</si>
  <si>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</si>
  <si>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</si>
  <si>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</si>
  <si>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</si>
  <si>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</si>
  <si>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</si>
  <si>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</si>
  <si>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</si>
  <si>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</si>
  <si>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</si>
  <si>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</si>
  <si>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</si>
  <si>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</si>
  <si>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</si>
  <si>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</si>
  <si>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</si>
  <si>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</si>
  <si>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</si>
  <si>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</si>
  <si>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北海道西興部村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</si>
  <si>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</si>
  <si>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</si>
  <si>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</si>
  <si>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</si>
  <si>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</si>
  <si>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</si>
  <si>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</si>
  <si>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</si>
  <si>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</si>
  <si>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</si>
  <si>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</si>
  <si>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</si>
  <si>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</si>
  <si>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</si>
  <si>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</si>
  <si>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</si>
  <si>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</si>
  <si>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</si>
  <si>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</si>
  <si>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</si>
  <si>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</si>
  <si>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</si>
  <si>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</si>
  <si>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</si>
  <si>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</si>
  <si>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</si>
  <si>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</si>
  <si>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</si>
  <si>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</si>
  <si>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</si>
  <si>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</si>
  <si>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</si>
  <si>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</si>
  <si>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</si>
  <si>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</si>
  <si>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</si>
  <si>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</si>
  <si>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</si>
  <si>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</si>
  <si>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</si>
  <si>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</si>
  <si>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</si>
  <si>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</si>
  <si>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</si>
  <si>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</si>
  <si>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</si>
  <si>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</si>
  <si>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</si>
  <si>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</si>
  <si>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</si>
  <si>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</si>
  <si>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</si>
  <si>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</si>
  <si>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</si>
  <si>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</si>
  <si>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</si>
  <si>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</si>
  <si>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</si>
  <si>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</si>
  <si>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</si>
  <si>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</si>
  <si>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</si>
  <si>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</si>
  <si>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</si>
  <si>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</si>
  <si>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</si>
  <si>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</si>
  <si>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</si>
  <si>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</si>
  <si>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</si>
  <si>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</si>
  <si>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</si>
  <si>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</si>
  <si>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</si>
  <si>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</si>
  <si>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</si>
  <si>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</si>
  <si>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</si>
  <si>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</si>
  <si>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</si>
  <si>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</si>
  <si>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</si>
  <si>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</si>
  <si>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</si>
  <si>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</si>
  <si>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</si>
  <si>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</si>
  <si>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</si>
  <si>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</si>
  <si>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</si>
  <si>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</si>
  <si>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</si>
  <si>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</si>
  <si>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</si>
  <si>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</si>
  <si>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</si>
  <si>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</si>
  <si>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</si>
  <si>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</si>
  <si>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</si>
  <si>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</si>
  <si>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</si>
  <si>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</si>
  <si>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</si>
  <si>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</si>
  <si>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</si>
  <si>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</si>
  <si>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</si>
  <si>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</si>
  <si>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</si>
  <si>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</si>
  <si>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</si>
  <si>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</si>
  <si>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</si>
  <si>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</si>
  <si>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</si>
  <si>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</si>
  <si>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</si>
  <si>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</si>
  <si>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</si>
  <si>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</si>
  <si>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</si>
  <si>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</si>
  <si>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</si>
  <si>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</si>
  <si>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</si>
  <si>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</si>
  <si>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</si>
  <si>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</si>
  <si>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</si>
  <si>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</si>
  <si>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</si>
  <si>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</si>
  <si>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</si>
  <si>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</si>
  <si>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</si>
  <si>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</si>
  <si>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</si>
  <si>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</si>
  <si>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</si>
  <si>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</si>
  <si>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</si>
  <si>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</si>
  <si>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</si>
  <si>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</si>
  <si>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</si>
  <si>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</si>
  <si>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</si>
  <si>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</si>
  <si>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</si>
  <si>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</si>
  <si>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</si>
  <si>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</si>
  <si>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</si>
  <si>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</si>
  <si>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</si>
  <si>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</si>
  <si>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</si>
  <si>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</si>
  <si>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</si>
  <si>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</si>
  <si>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</si>
  <si>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</si>
  <si>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</si>
  <si>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</si>
  <si>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</si>
  <si>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</si>
  <si>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</si>
  <si>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</si>
  <si>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</si>
  <si>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</si>
  <si>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0.28</t>
  </si>
  <si>
    <t>▲ 0.82</t>
  </si>
  <si>
    <t>▲ 0.19</t>
  </si>
  <si>
    <t>一般会計</t>
  </si>
  <si>
    <t>介護保険特別会計</t>
  </si>
  <si>
    <t>国民健康保険事業特別会計</t>
  </si>
  <si>
    <t>簡易水道事業特別会計</t>
  </si>
  <si>
    <t>下水道事業特別会計</t>
  </si>
  <si>
    <t>後期高齢者医療特別会計</t>
  </si>
  <si>
    <t>その他会計（赤字）</t>
  </si>
  <si>
    <t>その他会計（黒字）</t>
  </si>
  <si>
    <t>-</t>
    <phoneticPr fontId="2"/>
  </si>
  <si>
    <t>-</t>
    <phoneticPr fontId="2"/>
  </si>
  <si>
    <t>オホーツク楽器工業株式会社</t>
    <phoneticPr fontId="2"/>
  </si>
  <si>
    <t>株式会社森夢</t>
    <phoneticPr fontId="2"/>
  </si>
  <si>
    <t>-</t>
    <phoneticPr fontId="2"/>
  </si>
  <si>
    <t>網走地方教育研修センター組合</t>
    <phoneticPr fontId="2"/>
  </si>
  <si>
    <t>紋別地区消防組合</t>
    <phoneticPr fontId="2"/>
  </si>
  <si>
    <t>西紋別地区環境衛生施設組合</t>
    <phoneticPr fontId="2"/>
  </si>
  <si>
    <t>広域紋別病院企業団</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</si>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</sst>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719635</c:v>
                </c:pt>
                <c:pt idx="1">
                  <c:v>862473</c:v>
                </c:pt>
                <c:pt idx="2">
                  <c:v>494304</c:v>
                </c:pt>
                <c:pt idx="3">
                  <c:v>703301</c:v>
                </c:pt>
                <c:pt idx="4">
                  <c:v>558410</c:v>
                </c:pt>
              </c:numCache>
            </c:numRef>
          </c:val>
          <c:smooth val="0"/>
        </c:ser>
        <c:dLbls>
          <c:showLegendKey val="0"/>
          <c:showVal val="0"/>
          <c:showCatName val="0"/>
          <c:showSerName val="0"/>
          <c:showPercent val="0"/>
          <c:showBubbleSize val="0"/>
        </c:dLbls>
        <c:marker val="1"/>
        <c:smooth val="0"/>
        <c:axId val="154577536"/>
        <c:axId val="154731264"/>
      </c:lineChart>
      <c:catAx>
        <c:axId val="154577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731264"/>
        <c:crosses val="autoZero"/>
        <c:auto val="1"/>
        <c:lblAlgn val="ctr"/>
        <c:lblOffset val="100"/>
        <c:tickLblSkip val="1"/>
        <c:tickMarkSkip val="1"/>
        <c:noMultiLvlLbl val="0"/>
      </c:catAx>
      <c:valAx>
        <c:axId val="154731264"/>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57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2.82</c:v>
                </c:pt>
                <c:pt idx="1">
                  <c:v>2.77</c:v>
                </c:pt>
                <c:pt idx="2">
                  <c:v>1.48</c:v>
                </c:pt>
                <c:pt idx="3">
                  <c:v>3.15</c:v>
                </c:pt>
                <c:pt idx="4">
                  <c:v>3.35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25.74</c:v>
                </c:pt>
                <c:pt idx="1">
                  <c:v>28.13</c:v>
                </c:pt>
                <c:pt idx="2">
                  <c:v>23.78</c:v>
                </c:pt>
                <c:pt idx="3">
                  <c:v>31.46</c:v>
                </c:pt>
                <c:pt idx="4">
                  <c:v>35.92</c:v>
                </c:pt>
              </c:numCache>
            </c:numRef>
          </c:val>
        </c:ser>
        <c:dLbls>
          <c:showLegendKey val="0"/>
          <c:showVal val="0"/>
          <c:showCatName val="0"/>
          <c:showSerName val="0"/>
          <c:showPercent val="0"/>
          <c:showBubbleSize val="0"/>
        </c:dLbls>
        <c:gapWidth val="250"/>
        <c:overlap val="100"/>
        <c:axId val="163902976"/>
        <c:axId val="16390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5.56</c:v>
                </c:pt>
                <c:pt idx="1">
                  <c:v>-0.28000000000000003</c:v>
                </c:pt>
                <c:pt idx="2">
                  <c:v>-0.82</c:v>
                </c:pt>
                <c:pt idx="3">
                  <c:v>7.13</c:v>
                </c:pt>
                <c:pt idx="4">
                  <c:v>-0.19</c:v>
                </c:pt>
              </c:numCache>
            </c:numRef>
          </c:val>
          <c:smooth val="0"/>
        </c:ser>
        <c:dLbls>
          <c:showLegendKey val="0"/>
          <c:showVal val="0"/>
          <c:showCatName val="0"/>
          <c:showSerName val="0"/>
          <c:showPercent val="0"/>
          <c:showBubbleSize val="0"/>
        </c:dLbls>
        <c:marker val="1"/>
        <c:smooth val="0"/>
        <c:axId val="163902976"/>
        <c:axId val="163904896"/>
      </c:lineChart>
      <c:catAx>
        <c:axId val="16390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904896"/>
        <c:crosses val="autoZero"/>
        <c:auto val="1"/>
        <c:lblAlgn val="ctr"/>
        <c:lblOffset val="100"/>
        <c:tickLblSkip val="1"/>
        <c:tickMarkSkip val="1"/>
        <c:noMultiLvlLbl val="0"/>
      </c:catAx>
      <c:valAx>
        <c:axId val="16390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0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0.05</c:v>
                </c:pt>
                <c:pt idx="4">
                  <c:v>#N/A</c:v>
                </c:pt>
                <c:pt idx="5">
                  <c:v>0.02</c:v>
                </c:pt>
                <c:pt idx="6">
                  <c:v>#N/A</c:v>
                </c:pt>
                <c:pt idx="7">
                  <c:v>0.03</c:v>
                </c:pt>
                <c:pt idx="8">
                  <c:v>#N/A</c:v>
                </c:pt>
                <c:pt idx="9">
                  <c:v>0.03</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0.04</c:v>
                </c:pt>
                <c:pt idx="4">
                  <c:v>#N/A</c:v>
                </c:pt>
                <c:pt idx="5">
                  <c:v>0.08</c:v>
                </c:pt>
                <c:pt idx="6">
                  <c:v>#N/A</c:v>
                </c:pt>
                <c:pt idx="7">
                  <c:v>0.05</c:v>
                </c:pt>
                <c:pt idx="8">
                  <c:v>#N/A</c:v>
                </c:pt>
                <c:pt idx="9">
                  <c:v>0.08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0.38</c:v>
                </c:pt>
                <c:pt idx="2">
                  <c:v>#N/A</c:v>
                </c:pt>
                <c:pt idx="3">
                  <c:v>0</c:v>
                </c:pt>
                <c:pt idx="4">
                  <c:v>#N/A</c:v>
                </c:pt>
                <c:pt idx="5">
                  <c:v>0</c:v>
                </c:pt>
                <c:pt idx="6">
                  <c:v>#N/A</c:v>
                </c:pt>
                <c:pt idx="7">
                  <c:v>0.21</c:v>
                </c:pt>
                <c:pt idx="8">
                  <c:v>#N/A</c:v>
                </c:pt>
                <c:pt idx="9">
                  <c:v>1</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0.28999999999999998</c:v>
                </c:pt>
                <c:pt idx="2">
                  <c:v>#N/A</c:v>
                </c:pt>
                <c:pt idx="3">
                  <c:v>0.44</c:v>
                </c:pt>
                <c:pt idx="4">
                  <c:v>#N/A</c:v>
                </c:pt>
                <c:pt idx="5">
                  <c:v>0.6</c:v>
                </c:pt>
                <c:pt idx="6">
                  <c:v>#N/A</c:v>
                </c:pt>
                <c:pt idx="7">
                  <c:v>0.71</c:v>
                </c:pt>
                <c:pt idx="8">
                  <c:v>#N/A</c:v>
                </c:pt>
                <c:pt idx="9">
                  <c:v>1.05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2.82</c:v>
                </c:pt>
                <c:pt idx="2">
                  <c:v>#N/A</c:v>
                </c:pt>
                <c:pt idx="3">
                  <c:v>2.76</c:v>
                </c:pt>
                <c:pt idx="4">
                  <c:v>#N/A</c:v>
                </c:pt>
                <c:pt idx="5">
                  <c:v>1.48</c:v>
                </c:pt>
                <c:pt idx="6">
                  <c:v>#N/A</c:v>
                </c:pt>
                <c:pt idx="7">
                  <c:v>3.14</c:v>
                </c:pt>
                <c:pt idx="8">
                  <c:v>#N/A</c:v>
                </c:pt>
                <c:pt idx="9">
                  <c:v>3.34</c:v>
                </c:pt>
              </c:numCache>
            </c:numRef>
          </c:val>
        </c:ser>
        <c:dLbls>
          <c:showLegendKey val="0"/>
          <c:showVal val="0"/>
          <c:showCatName val="0"/>
          <c:showSerName val="0"/>
          <c:showPercent val="0"/>
          <c:showBubbleSize val="0"/>
        </c:dLbls>
        <c:gapWidth val="150"/>
        <c:overlap val="100"/>
        <c:axId val="164187520"/>
        <c:axId val="164193408"/>
      </c:barChart>
      <c:catAx>
        <c:axId val="1641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193408"/>
        <c:crosses val="autoZero"/>
        <c:auto val="1"/>
        <c:lblAlgn val="ctr"/>
        <c:lblOffset val="100"/>
        <c:tickLblSkip val="1"/>
        <c:tickMarkSkip val="1"/>
        <c:noMultiLvlLbl val="0"/>
      </c:catAx>
      <c:valAx>
        <c:axId val="164193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18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488</c:v>
                </c:pt>
                <c:pt idx="5">
                  <c:v>424</c:v>
                </c:pt>
                <c:pt idx="8">
                  <c:v>421</c:v>
                </c:pt>
                <c:pt idx="11">
                  <c:v>336</c:v>
                </c:pt>
                <c:pt idx="14">
                  <c:v>334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85</c:v>
                </c:pt>
                <c:pt idx="3">
                  <c:v>77</c:v>
                </c:pt>
                <c:pt idx="6">
                  <c:v>83</c:v>
                </c:pt>
                <c:pt idx="9">
                  <c:v>76</c:v>
                </c:pt>
                <c:pt idx="12">
                  <c:v>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597</c:v>
                </c:pt>
                <c:pt idx="3">
                  <c:v>516</c:v>
                </c:pt>
                <c:pt idx="6">
                  <c:v>516</c:v>
                </c:pt>
                <c:pt idx="9">
                  <c:v>382</c:v>
                </c:pt>
                <c:pt idx="12">
                  <c:v>385</c:v>
                </c:pt>
              </c:numCache>
            </c:numRef>
          </c:val>
        </c:ser>
        <c:dLbls>
          <c:showLegendKey val="0"/>
          <c:showVal val="0"/>
          <c:showCatName val="0"/>
          <c:showSerName val="0"/>
          <c:showPercent val="0"/>
          <c:showBubbleSize val="0"/>
        </c:dLbls>
        <c:gapWidth val="100"/>
        <c:overlap val="100"/>
        <c:axId val="186243328"/>
        <c:axId val="18625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195</c:v>
                </c:pt>
                <c:pt idx="2">
                  <c:v>#N/A</c:v>
                </c:pt>
                <c:pt idx="3">
                  <c:v>#N/A</c:v>
                </c:pt>
                <c:pt idx="4">
                  <c:v>170</c:v>
                </c:pt>
                <c:pt idx="5">
                  <c:v>#N/A</c:v>
                </c:pt>
                <c:pt idx="6">
                  <c:v>#N/A</c:v>
                </c:pt>
                <c:pt idx="7">
                  <c:v>179</c:v>
                </c:pt>
                <c:pt idx="8">
                  <c:v>#N/A</c:v>
                </c:pt>
                <c:pt idx="9">
                  <c:v>#N/A</c:v>
                </c:pt>
                <c:pt idx="10">
                  <c:v>123</c:v>
                </c:pt>
                <c:pt idx="11">
                  <c:v>#N/A</c:v>
                </c:pt>
                <c:pt idx="12">
                  <c:v>#N/A</c:v>
                </c:pt>
                <c:pt idx="13">
                  <c:v>123</c:v>
                </c:pt>
                <c:pt idx="14">
                  <c:v>#N/A</c:v>
                </c:pt>
              </c:numCache>
            </c:numRef>
          </c:val>
          <c:smooth val="0"/>
        </c:ser>
        <c:dLbls>
          <c:showLegendKey val="0"/>
          <c:showVal val="0"/>
          <c:showCatName val="0"/>
          <c:showSerName val="0"/>
          <c:showPercent val="0"/>
          <c:showBubbleSize val="0"/>
        </c:dLbls>
        <c:marker val="1"/>
        <c:smooth val="0"/>
        <c:axId val="186243328"/>
        <c:axId val="186257792"/>
      </c:lineChart>
      <c:catAx>
        <c:axId val="1862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257792"/>
        <c:crosses val="autoZero"/>
        <c:auto val="1"/>
        <c:lblAlgn val="ctr"/>
        <c:lblOffset val="100"/>
        <c:tickLblSkip val="1"/>
        <c:tickMarkSkip val="1"/>
        <c:noMultiLvlLbl val="0"/>
      </c:catAx>
      <c:valAx>
        <c:axId val="18625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24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2926</c:v>
                </c:pt>
                <c:pt idx="5">
                  <c:v>2999</c:v>
                </c:pt>
                <c:pt idx="8">
                  <c:v>3067</c:v>
                </c:pt>
                <c:pt idx="11">
                  <c:v>3239</c:v>
                </c:pt>
                <c:pt idx="14">
                  <c:v>3135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505</c:v>
                </c:pt>
                <c:pt idx="5">
                  <c:v>626</c:v>
                </c:pt>
                <c:pt idx="8">
                  <c:v>624</c:v>
                </c:pt>
                <c:pt idx="11">
                  <c:v>644</c:v>
                </c:pt>
                <c:pt idx="14">
                  <c:v>706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3815</c:v>
                </c:pt>
                <c:pt idx="5">
                  <c:v>3808</c:v>
                </c:pt>
                <c:pt idx="8">
                  <c:v>3848</c:v>
                </c:pt>
                <c:pt idx="11">
                  <c:v>3906</c:v>
                </c:pt>
                <c:pt idx="14">
                  <c:v>3859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c:v>
                </c:pt>
                <c:pt idx="3">
                  <c:v>2</c:v>
                </c:pt>
                <c:pt idx="6">
                  <c:v>2</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431</c:v>
                </c:pt>
                <c:pt idx="3">
                  <c:v>363</c:v>
                </c:pt>
                <c:pt idx="6">
                  <c:v>429</c:v>
                </c:pt>
                <c:pt idx="9">
                  <c:v>313</c:v>
                </c:pt>
                <c:pt idx="12">
                  <c:v>431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c:v>
                </c:pt>
                <c:pt idx="3">
                  <c:v>10</c:v>
                </c:pt>
                <c:pt idx="6">
                  <c:v>24</c:v>
                </c:pt>
                <c:pt idx="9">
                  <c:v>26</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839</c:v>
                </c:pt>
                <c:pt idx="3">
                  <c:v>816</c:v>
                </c:pt>
                <c:pt idx="6">
                  <c:v>788</c:v>
                </c:pt>
                <c:pt idx="9">
                  <c:v>784</c:v>
                </c:pt>
                <c:pt idx="12">
                  <c:v>727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3614</c:v>
                </c:pt>
                <c:pt idx="3">
                  <c:v>3857</c:v>
                </c:pt>
                <c:pt idx="6">
                  <c:v>3911</c:v>
                </c:pt>
                <c:pt idx="9">
                  <c:v>4219</c:v>
                </c:pt>
                <c:pt idx="12">
                  <c:v>4232</c:v>
                </c:pt>
              </c:numCache>
            </c:numRef>
          </c:val>
        </c:ser>
        <c:dLbls>
          <c:showLegendKey val="0"/>
          <c:showVal val="0"/>
          <c:showCatName val="0"/>
          <c:showSerName val="0"/>
          <c:showPercent val="0"/>
          <c:showBubbleSize val="0"/>
        </c:dLbls>
        <c:gapWidth val="100"/>
        <c:overlap val="100"/>
        <c:axId val="190464384"/>
        <c:axId val="19046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90464384"/>
        <c:axId val="190466304"/>
      </c:lineChart>
      <c:catAx>
        <c:axId val="19046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466304"/>
        <c:crosses val="autoZero"/>
        <c:auto val="1"/>
        <c:lblAlgn val="ctr"/>
        <c:lblOffset val="100"/>
        <c:tickLblSkip val="1"/>
        <c:tickMarkSkip val="1"/>
        <c:noMultiLvlLbl val="0"/>
      </c:catAx>
      <c:valAx>
        <c:axId val="19046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46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1,147
1,143
308.08
2,387,779
2,333,285
47,508
1,419,593
4,232,114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人口の減少や高齢化に加え、中心となる産業は、第一次産業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酪農</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の他にほとんどないこと等により、財政基盤が弱い状況にある。</a:t>
          </a:r>
          <a:endParaRPr lang="ja-JP" altLang="ja-JP" sz="1400">
            <a:effectLst/>
          </a:endParaRPr>
        </a:p>
        <a:p>
          <a:pPr rtl="0"/>
          <a:r>
            <a:rPr lang="ja-JP" altLang="ja-JP" sz="1100" b="0" i="0" baseline="0">
              <a:solidFill>
                <a:schemeClr val="dk1"/>
              </a:solidFill>
              <a:effectLst/>
              <a:latin typeface="+mn-lt"/>
              <a:ea typeface="+mn-ea"/>
              <a:cs typeface="+mn-cs"/>
            </a:rPr>
            <a:t>　当該指数には大きな変化はないが、行政の効率化と施策の重点化に努めながら、活力ある村づくりの展開と財政健全化の両立を図る。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2" name="直線コネクタ 61"/>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167640</xdr:rowOff>
    </xdr:from>
    <xdr:to>
      <xdr:col>6</xdr:col>
      <xdr:colOff>0</xdr:colOff>
      <xdr:row>43</xdr:row>
      <xdr:rowOff>167640</xdr:rowOff>
    </xdr:to>
    <xdr:cxnSp macro="">
      <xdr:nvCxnSpPr>
        <xdr:cNvPr id="65" name="直線コネクタ 64"/>
        <xdr:cNvCxnSpPr/>
      </xdr:nvCxnSpPr>
      <xdr:spPr>
        <a:xfrm>
          <a:off x="3225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161607</xdr:rowOff>
    </xdr:from>
    <xdr:to>
      <xdr:col>4</xdr:col>
      <xdr:colOff>482600</xdr:colOff>
      <xdr:row>43</xdr:row>
      <xdr:rowOff>167640</xdr:rowOff>
    </xdr:to>
    <xdr:cxnSp macro="">
      <xdr:nvCxnSpPr>
        <xdr:cNvPr id="68" name="直線コネクタ 67"/>
        <xdr:cNvCxnSpPr/>
      </xdr:nvCxnSpPr>
      <xdr:spPr>
        <a:xfrm>
          <a:off x="2336800" y="753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161607</xdr:rowOff>
    </xdr:from>
    <xdr:to>
      <xdr:col>3</xdr:col>
      <xdr:colOff>279400</xdr:colOff>
      <xdr:row>43</xdr:row>
      <xdr:rowOff>161607</xdr:rowOff>
    </xdr:to>
    <xdr:cxnSp macro="">
      <xdr:nvCxnSpPr>
        <xdr:cNvPr id="71" name="直線コネクタ 70"/>
        <xdr:cNvCxnSpPr/>
      </xdr:nvCxnSpPr>
      <xdr:spPr>
        <a:xfrm>
          <a:off x="1447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1" name="円/楕円 80"/>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12717</xdr:rowOff>
    </xdr:from>
    <xdr:ext cx="762000" cy="259045"/>
    <xdr:sp macro="" textlink="">
      <xdr:nvSpPr>
        <xdr:cNvPr id="82" name="財政力該当値テキスト"/>
        <xdr:cNvSpPr txBox="1"/>
      </xdr:nvSpPr>
      <xdr:spPr>
        <a:xfrm>
          <a:off x="5041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3" name="円/楕円 82"/>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4" name="テキスト ボックス 83"/>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5" name="円/楕円 84"/>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86" name="テキスト ボックス 85"/>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110807</xdr:rowOff>
    </xdr:from>
    <xdr:to>
      <xdr:col>3</xdr:col>
      <xdr:colOff>330200</xdr:colOff>
      <xdr:row>44</xdr:row>
      <xdr:rowOff>40957</xdr:rowOff>
    </xdr:to>
    <xdr:sp macro="" textlink="">
      <xdr:nvSpPr>
        <xdr:cNvPr id="87" name="円/楕円 86"/>
        <xdr:cNvSpPr/>
      </xdr:nvSpPr>
      <xdr:spPr>
        <a:xfrm>
          <a:off x="2286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25734</xdr:rowOff>
    </xdr:from>
    <xdr:ext cx="762000" cy="259045"/>
    <xdr:sp macro="" textlink="">
      <xdr:nvSpPr>
        <xdr:cNvPr id="88" name="テキスト ボックス 87"/>
        <xdr:cNvSpPr txBox="1"/>
      </xdr:nvSpPr>
      <xdr:spPr>
        <a:xfrm>
          <a:off x="1955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110807</xdr:rowOff>
    </xdr:from>
    <xdr:to>
      <xdr:col>2</xdr:col>
      <xdr:colOff>127000</xdr:colOff>
      <xdr:row>44</xdr:row>
      <xdr:rowOff>40957</xdr:rowOff>
    </xdr:to>
    <xdr:sp macro="" textlink="">
      <xdr:nvSpPr>
        <xdr:cNvPr id="89" name="円/楕円 88"/>
        <xdr:cNvSpPr/>
      </xdr:nvSpPr>
      <xdr:spPr>
        <a:xfrm>
          <a:off x="1397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25734</xdr:rowOff>
    </xdr:from>
    <xdr:ext cx="762000" cy="259045"/>
    <xdr:sp macro="" textlink="">
      <xdr:nvSpPr>
        <xdr:cNvPr id="90" name="テキスト ボックス 89"/>
        <xdr:cNvSpPr txBox="1"/>
      </xdr:nvSpPr>
      <xdr:spPr>
        <a:xfrm>
          <a:off x="1066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本村の経常収支比率に影響が大きい公債費は、ここ数年の起債事業の抑制もあり減少傾向にある。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今後も新規発行地方債の抑制を図ると共に、更に義務的経費の縮減に努めながら</a:t>
          </a:r>
          <a:r>
            <a:rPr lang="en-US" altLang="ja-JP" sz="1100" b="0" i="0" baseline="0">
              <a:solidFill>
                <a:schemeClr val="dk1"/>
              </a:solidFill>
              <a:effectLst/>
              <a:latin typeface="+mn-lt"/>
              <a:ea typeface="+mn-ea"/>
              <a:cs typeface="+mn-cs"/>
            </a:rPr>
            <a:t>80</a:t>
          </a:r>
          <a:r>
            <a:rPr lang="ja-JP" altLang="ja-JP" sz="1100" b="0" i="0" baseline="0">
              <a:solidFill>
                <a:schemeClr val="dk1"/>
              </a:solidFill>
              <a:effectLst/>
              <a:latin typeface="+mn-lt"/>
              <a:ea typeface="+mn-ea"/>
              <a:cs typeface="+mn-cs"/>
            </a:rPr>
            <a:t>％前後をを維持できるよう改善に努める。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16298</xdr:rowOff>
    </xdr:from>
    <xdr:to>
      <xdr:col>7</xdr:col>
      <xdr:colOff>152400</xdr:colOff>
      <xdr:row>63</xdr:row>
      <xdr:rowOff>76094</xdr:rowOff>
    </xdr:to>
    <xdr:cxnSp macro="">
      <xdr:nvCxnSpPr>
        <xdr:cNvPr id="125" name="直線コネクタ 124"/>
        <xdr:cNvCxnSpPr/>
      </xdr:nvCxnSpPr>
      <xdr:spPr>
        <a:xfrm>
          <a:off x="4114800" y="10646198"/>
          <a:ext cx="838200" cy="2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16298</xdr:rowOff>
    </xdr:from>
    <xdr:to>
      <xdr:col>6</xdr:col>
      <xdr:colOff>0</xdr:colOff>
      <xdr:row>62</xdr:row>
      <xdr:rowOff>112819</xdr:rowOff>
    </xdr:to>
    <xdr:cxnSp macro="">
      <xdr:nvCxnSpPr>
        <xdr:cNvPr id="128" name="直線コネクタ 127"/>
        <xdr:cNvCxnSpPr/>
      </xdr:nvCxnSpPr>
      <xdr:spPr>
        <a:xfrm flipV="1">
          <a:off x="3225800" y="1064619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112819</xdr:rowOff>
    </xdr:from>
    <xdr:to>
      <xdr:col>4</xdr:col>
      <xdr:colOff>482600</xdr:colOff>
      <xdr:row>63</xdr:row>
      <xdr:rowOff>62019</xdr:rowOff>
    </xdr:to>
    <xdr:cxnSp macro="">
      <xdr:nvCxnSpPr>
        <xdr:cNvPr id="131" name="直線コネクタ 130"/>
        <xdr:cNvCxnSpPr/>
      </xdr:nvCxnSpPr>
      <xdr:spPr>
        <a:xfrm flipV="1">
          <a:off x="2336800" y="1074271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163089</xdr:rowOff>
    </xdr:from>
    <xdr:to>
      <xdr:col>3</xdr:col>
      <xdr:colOff>279400</xdr:colOff>
      <xdr:row>63</xdr:row>
      <xdr:rowOff>62019</xdr:rowOff>
    </xdr:to>
    <xdr:cxnSp macro="">
      <xdr:nvCxnSpPr>
        <xdr:cNvPr id="134" name="直線コネクタ 133"/>
        <xdr:cNvCxnSpPr/>
      </xdr:nvCxnSpPr>
      <xdr:spPr>
        <a:xfrm>
          <a:off x="1447800" y="10792989"/>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25294</xdr:rowOff>
    </xdr:from>
    <xdr:to>
      <xdr:col>7</xdr:col>
      <xdr:colOff>203200</xdr:colOff>
      <xdr:row>63</xdr:row>
      <xdr:rowOff>126894</xdr:rowOff>
    </xdr:to>
    <xdr:sp macro="" textlink="">
      <xdr:nvSpPr>
        <xdr:cNvPr id="144" name="円/楕円 143"/>
        <xdr:cNvSpPr/>
      </xdr:nvSpPr>
      <xdr:spPr>
        <a:xfrm>
          <a:off x="49022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168821</xdr:rowOff>
    </xdr:from>
    <xdr:ext cx="762000" cy="259045"/>
    <xdr:sp macro="" textlink="">
      <xdr:nvSpPr>
        <xdr:cNvPr id="145" name="財政構造の弾力性該当値テキスト"/>
        <xdr:cNvSpPr txBox="1"/>
      </xdr:nvSpPr>
      <xdr:spPr>
        <a:xfrm>
          <a:off x="5041900" y="107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136948</xdr:rowOff>
    </xdr:from>
    <xdr:to>
      <xdr:col>6</xdr:col>
      <xdr:colOff>50800</xdr:colOff>
      <xdr:row>62</xdr:row>
      <xdr:rowOff>67098</xdr:rowOff>
    </xdr:to>
    <xdr:sp macro="" textlink="">
      <xdr:nvSpPr>
        <xdr:cNvPr id="146" name="円/楕円 145"/>
        <xdr:cNvSpPr/>
      </xdr:nvSpPr>
      <xdr:spPr>
        <a:xfrm>
          <a:off x="4064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77275</xdr:rowOff>
    </xdr:from>
    <xdr:ext cx="736600" cy="259045"/>
    <xdr:sp macro="" textlink="">
      <xdr:nvSpPr>
        <xdr:cNvPr id="147" name="テキスト ボックス 146"/>
        <xdr:cNvSpPr txBox="1"/>
      </xdr:nvSpPr>
      <xdr:spPr>
        <a:xfrm>
          <a:off x="3733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62019</xdr:rowOff>
    </xdr:from>
    <xdr:to>
      <xdr:col>4</xdr:col>
      <xdr:colOff>533400</xdr:colOff>
      <xdr:row>62</xdr:row>
      <xdr:rowOff>163619</xdr:rowOff>
    </xdr:to>
    <xdr:sp macro="" textlink="">
      <xdr:nvSpPr>
        <xdr:cNvPr id="148" name="円/楕円 147"/>
        <xdr:cNvSpPr/>
      </xdr:nvSpPr>
      <xdr:spPr>
        <a:xfrm>
          <a:off x="3175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9" name="テキスト ボックス 148"/>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11219</xdr:rowOff>
    </xdr:from>
    <xdr:to>
      <xdr:col>3</xdr:col>
      <xdr:colOff>330200</xdr:colOff>
      <xdr:row>63</xdr:row>
      <xdr:rowOff>112819</xdr:rowOff>
    </xdr:to>
    <xdr:sp macro="" textlink="">
      <xdr:nvSpPr>
        <xdr:cNvPr id="150" name="円/楕円 149"/>
        <xdr:cNvSpPr/>
      </xdr:nvSpPr>
      <xdr:spPr>
        <a:xfrm>
          <a:off x="2286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97596</xdr:rowOff>
    </xdr:from>
    <xdr:ext cx="762000" cy="259045"/>
    <xdr:sp macro="" textlink="">
      <xdr:nvSpPr>
        <xdr:cNvPr id="151" name="テキスト ボックス 150"/>
        <xdr:cNvSpPr txBox="1"/>
      </xdr:nvSpPr>
      <xdr:spPr>
        <a:xfrm>
          <a:off x="1955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112289</xdr:rowOff>
    </xdr:from>
    <xdr:to>
      <xdr:col>2</xdr:col>
      <xdr:colOff>127000</xdr:colOff>
      <xdr:row>63</xdr:row>
      <xdr:rowOff>42439</xdr:rowOff>
    </xdr:to>
    <xdr:sp macro="" textlink="">
      <xdr:nvSpPr>
        <xdr:cNvPr id="152" name="円/楕円 151"/>
        <xdr:cNvSpPr/>
      </xdr:nvSpPr>
      <xdr:spPr>
        <a:xfrm>
          <a:off x="1397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52616</xdr:rowOff>
    </xdr:from>
    <xdr:ext cx="762000" cy="259045"/>
    <xdr:sp macro="" textlink="">
      <xdr:nvSpPr>
        <xdr:cNvPr id="153" name="テキスト ボックス 152"/>
        <xdr:cNvSpPr txBox="1"/>
      </xdr:nvSpPr>
      <xdr:spPr>
        <a:xfrm>
          <a:off x="1066800" y="1051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[616,420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人件費、物件費及び維持管理費の合計額の人口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人当たりの金額が類似団体の平均を上回っているのは、主に人件費が要因となっている。これは、類似団体における人口規模が</a:t>
          </a:r>
          <a:r>
            <a:rPr lang="en-US" altLang="ja-JP" sz="1100" b="0" i="0" baseline="0">
              <a:solidFill>
                <a:schemeClr val="dk1"/>
              </a:solidFill>
              <a:effectLst/>
              <a:latin typeface="+mn-lt"/>
              <a:ea typeface="+mn-ea"/>
              <a:cs typeface="+mn-cs"/>
            </a:rPr>
            <a:t>5,000</a:t>
          </a:r>
          <a:r>
            <a:rPr lang="ja-JP" altLang="ja-JP" sz="1100" b="0" i="0" baseline="0">
              <a:solidFill>
                <a:schemeClr val="dk1"/>
              </a:solidFill>
              <a:effectLst/>
              <a:latin typeface="+mn-lt"/>
              <a:ea typeface="+mn-ea"/>
              <a:cs typeface="+mn-cs"/>
            </a:rPr>
            <a:t>人未満であるのに対し、当村の人口は約</a:t>
          </a:r>
          <a:r>
            <a:rPr lang="en-US" altLang="ja-JP" sz="1100" b="0" i="0" baseline="0">
              <a:solidFill>
                <a:schemeClr val="dk1"/>
              </a:solidFill>
              <a:effectLst/>
              <a:latin typeface="+mn-lt"/>
              <a:ea typeface="+mn-ea"/>
              <a:cs typeface="+mn-cs"/>
            </a:rPr>
            <a:t>1,150</a:t>
          </a:r>
          <a:r>
            <a:rPr lang="ja-JP" altLang="ja-JP" sz="1100" b="0" i="0" baseline="0">
              <a:solidFill>
                <a:schemeClr val="dk1"/>
              </a:solidFill>
              <a:effectLst/>
              <a:latin typeface="+mn-lt"/>
              <a:ea typeface="+mn-ea"/>
              <a:cs typeface="+mn-cs"/>
            </a:rPr>
            <a:t>人と規模が違う点にあり、地方自治行政に必要な職員数は、必ずしも人口規模に単純比例するものではない。行政経費全体をもって今後も健全化に努める。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114643</xdr:rowOff>
    </xdr:from>
    <xdr:to>
      <xdr:col>7</xdr:col>
      <xdr:colOff>152400</xdr:colOff>
      <xdr:row>82</xdr:row>
      <xdr:rowOff>119684</xdr:rowOff>
    </xdr:to>
    <xdr:cxnSp macro="">
      <xdr:nvCxnSpPr>
        <xdr:cNvPr id="185" name="直線コネクタ 184"/>
        <xdr:cNvCxnSpPr/>
      </xdr:nvCxnSpPr>
      <xdr:spPr>
        <a:xfrm>
          <a:off x="4114800" y="14173543"/>
          <a:ext cx="838200" cy="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107614</xdr:rowOff>
    </xdr:from>
    <xdr:to>
      <xdr:col>6</xdr:col>
      <xdr:colOff>0</xdr:colOff>
      <xdr:row>82</xdr:row>
      <xdr:rowOff>114643</xdr:rowOff>
    </xdr:to>
    <xdr:cxnSp macro="">
      <xdr:nvCxnSpPr>
        <xdr:cNvPr id="188" name="直線コネクタ 187"/>
        <xdr:cNvCxnSpPr/>
      </xdr:nvCxnSpPr>
      <xdr:spPr>
        <a:xfrm>
          <a:off x="3225800" y="14166514"/>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94111</xdr:rowOff>
    </xdr:from>
    <xdr:to>
      <xdr:col>4</xdr:col>
      <xdr:colOff>482600</xdr:colOff>
      <xdr:row>82</xdr:row>
      <xdr:rowOff>107614</xdr:rowOff>
    </xdr:to>
    <xdr:cxnSp macro="">
      <xdr:nvCxnSpPr>
        <xdr:cNvPr id="191" name="直線コネクタ 190"/>
        <xdr:cNvCxnSpPr/>
      </xdr:nvCxnSpPr>
      <xdr:spPr>
        <a:xfrm>
          <a:off x="2336800" y="1415301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83885</xdr:rowOff>
    </xdr:from>
    <xdr:to>
      <xdr:col>3</xdr:col>
      <xdr:colOff>279400</xdr:colOff>
      <xdr:row>82</xdr:row>
      <xdr:rowOff>94111</xdr:rowOff>
    </xdr:to>
    <xdr:cxnSp macro="">
      <xdr:nvCxnSpPr>
        <xdr:cNvPr id="194" name="直線コネクタ 193"/>
        <xdr:cNvCxnSpPr/>
      </xdr:nvCxnSpPr>
      <xdr:spPr>
        <a:xfrm>
          <a:off x="1447800" y="14142785"/>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68884</xdr:rowOff>
    </xdr:from>
    <xdr:to>
      <xdr:col>7</xdr:col>
      <xdr:colOff>203200</xdr:colOff>
      <xdr:row>82</xdr:row>
      <xdr:rowOff>170484</xdr:rowOff>
    </xdr:to>
    <xdr:sp macro="" textlink="">
      <xdr:nvSpPr>
        <xdr:cNvPr id="204" name="円/楕円 203"/>
        <xdr:cNvSpPr/>
      </xdr:nvSpPr>
      <xdr:spPr>
        <a:xfrm>
          <a:off x="4902200" y="1412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40961</xdr:rowOff>
    </xdr:from>
    <xdr:ext cx="762000" cy="259045"/>
    <xdr:sp macro="" textlink="">
      <xdr:nvSpPr>
        <xdr:cNvPr id="205" name="人件費・物件費等の状況該当値テキスト"/>
        <xdr:cNvSpPr txBox="1"/>
      </xdr:nvSpPr>
      <xdr:spPr>
        <a:xfrm>
          <a:off x="5041900" y="1409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616,420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63843</xdr:rowOff>
    </xdr:from>
    <xdr:to>
      <xdr:col>6</xdr:col>
      <xdr:colOff>50800</xdr:colOff>
      <xdr:row>82</xdr:row>
      <xdr:rowOff>165443</xdr:rowOff>
    </xdr:to>
    <xdr:sp macro="" textlink="">
      <xdr:nvSpPr>
        <xdr:cNvPr id="206" name="円/楕円 205"/>
        <xdr:cNvSpPr/>
      </xdr:nvSpPr>
      <xdr:spPr>
        <a:xfrm>
          <a:off x="4064000" y="1412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150220</xdr:rowOff>
    </xdr:from>
    <xdr:ext cx="736600" cy="259045"/>
    <xdr:sp macro="" textlink="">
      <xdr:nvSpPr>
        <xdr:cNvPr id="207" name="テキスト ボックス 206"/>
        <xdr:cNvSpPr txBox="1"/>
      </xdr:nvSpPr>
      <xdr:spPr>
        <a:xfrm>
          <a:off x="3733800" y="1420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605,972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56814</xdr:rowOff>
    </xdr:from>
    <xdr:to>
      <xdr:col>4</xdr:col>
      <xdr:colOff>533400</xdr:colOff>
      <xdr:row>82</xdr:row>
      <xdr:rowOff>158414</xdr:rowOff>
    </xdr:to>
    <xdr:sp macro="" textlink="">
      <xdr:nvSpPr>
        <xdr:cNvPr id="208" name="円/楕円 207"/>
        <xdr:cNvSpPr/>
      </xdr:nvSpPr>
      <xdr:spPr>
        <a:xfrm>
          <a:off x="3175000" y="141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143191</xdr:rowOff>
    </xdr:from>
    <xdr:ext cx="762000" cy="259045"/>
    <xdr:sp macro="" textlink="">
      <xdr:nvSpPr>
        <xdr:cNvPr id="209" name="テキスト ボックス 208"/>
        <xdr:cNvSpPr txBox="1"/>
      </xdr:nvSpPr>
      <xdr:spPr>
        <a:xfrm>
          <a:off x="2844800" y="1420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591,408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43311</xdr:rowOff>
    </xdr:from>
    <xdr:to>
      <xdr:col>3</xdr:col>
      <xdr:colOff>330200</xdr:colOff>
      <xdr:row>82</xdr:row>
      <xdr:rowOff>144911</xdr:rowOff>
    </xdr:to>
    <xdr:sp macro="" textlink="">
      <xdr:nvSpPr>
        <xdr:cNvPr id="210" name="円/楕円 209"/>
        <xdr:cNvSpPr/>
      </xdr:nvSpPr>
      <xdr:spPr>
        <a:xfrm>
          <a:off x="2286000" y="141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129688</xdr:rowOff>
    </xdr:from>
    <xdr:ext cx="762000" cy="259045"/>
    <xdr:sp macro="" textlink="">
      <xdr:nvSpPr>
        <xdr:cNvPr id="211" name="テキスト ボックス 210"/>
        <xdr:cNvSpPr txBox="1"/>
      </xdr:nvSpPr>
      <xdr:spPr>
        <a:xfrm>
          <a:off x="1955800" y="141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563,428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33085</xdr:rowOff>
    </xdr:from>
    <xdr:to>
      <xdr:col>2</xdr:col>
      <xdr:colOff>127000</xdr:colOff>
      <xdr:row>82</xdr:row>
      <xdr:rowOff>134685</xdr:rowOff>
    </xdr:to>
    <xdr:sp macro="" textlink="">
      <xdr:nvSpPr>
        <xdr:cNvPr id="212" name="円/楕円 211"/>
        <xdr:cNvSpPr/>
      </xdr:nvSpPr>
      <xdr:spPr>
        <a:xfrm>
          <a:off x="1397000" y="1409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119462</xdr:rowOff>
    </xdr:from>
    <xdr:ext cx="762000" cy="259045"/>
    <xdr:sp macro="" textlink="">
      <xdr:nvSpPr>
        <xdr:cNvPr id="213" name="テキスト ボックス 212"/>
        <xdr:cNvSpPr txBox="1"/>
      </xdr:nvSpPr>
      <xdr:spPr>
        <a:xfrm>
          <a:off x="1066800" y="1417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542,238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村の給与水準については、これまで人事院勧告に基づく国家公務員の水準に合わせた改定等を実施してきたところであり、また、本村では早くから集中改革プランや村の第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次行財政改革大綱に基づいた退職者不補充による職員削減を実施し総人件費の抑制を図ってきたところである。今後も適正な人員の配置に努めながら、国家公務員の水準となるよう給与の適正化に努める。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に</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を超えているのは国が震災財源対策のために独自削減を実施したためである。</a:t>
          </a:r>
          <a:r>
            <a:rPr lang="en-US"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77470</xdr:rowOff>
    </xdr:to>
    <xdr:cxnSp macro="">
      <xdr:nvCxnSpPr>
        <xdr:cNvPr id="245" name="直線コネクタ 244"/>
        <xdr:cNvCxnSpPr/>
      </xdr:nvCxnSpPr>
      <xdr:spPr>
        <a:xfrm>
          <a:off x="16179800" y="1467738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88</xdr:row>
      <xdr:rowOff>14478</xdr:rowOff>
    </xdr:to>
    <xdr:cxnSp macro="">
      <xdr:nvCxnSpPr>
        <xdr:cNvPr id="248" name="直線コネクタ 247"/>
        <xdr:cNvCxnSpPr/>
      </xdr:nvCxnSpPr>
      <xdr:spPr>
        <a:xfrm flipV="1">
          <a:off x="15290800" y="14677389"/>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152146</xdr:rowOff>
    </xdr:from>
    <xdr:to>
      <xdr:col>22</xdr:col>
      <xdr:colOff>203200</xdr:colOff>
      <xdr:row>88</xdr:row>
      <xdr:rowOff>14478</xdr:rowOff>
    </xdr:to>
    <xdr:cxnSp macro="">
      <xdr:nvCxnSpPr>
        <xdr:cNvPr id="251" name="直線コネクタ 250"/>
        <xdr:cNvCxnSpPr/>
      </xdr:nvCxnSpPr>
      <xdr:spPr>
        <a:xfrm>
          <a:off x="14401800" y="150682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48513</xdr:rowOff>
    </xdr:from>
    <xdr:to>
      <xdr:col>21</xdr:col>
      <xdr:colOff>0</xdr:colOff>
      <xdr:row>87</xdr:row>
      <xdr:rowOff>152146</xdr:rowOff>
    </xdr:to>
    <xdr:cxnSp macro="">
      <xdr:nvCxnSpPr>
        <xdr:cNvPr id="254" name="直線コネクタ 253"/>
        <xdr:cNvCxnSpPr/>
      </xdr:nvCxnSpPr>
      <xdr:spPr>
        <a:xfrm>
          <a:off x="13512800" y="14793213"/>
          <a:ext cx="889000" cy="27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58" name="テキスト ボックス 257"/>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4" name="円/楕円 263"/>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65"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66" name="円/楕円 26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67" name="テキスト ボックス 26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135128</xdr:rowOff>
    </xdr:from>
    <xdr:to>
      <xdr:col>22</xdr:col>
      <xdr:colOff>254000</xdr:colOff>
      <xdr:row>88</xdr:row>
      <xdr:rowOff>65278</xdr:rowOff>
    </xdr:to>
    <xdr:sp macro="" textlink="">
      <xdr:nvSpPr>
        <xdr:cNvPr id="268" name="円/楕円 267"/>
        <xdr:cNvSpPr/>
      </xdr:nvSpPr>
      <xdr:spPr>
        <a:xfrm>
          <a:off x="15240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50055</xdr:rowOff>
    </xdr:from>
    <xdr:ext cx="762000" cy="259045"/>
    <xdr:sp macro="" textlink="">
      <xdr:nvSpPr>
        <xdr:cNvPr id="269" name="テキスト ボックス 268"/>
        <xdr:cNvSpPr txBox="1"/>
      </xdr:nvSpPr>
      <xdr:spPr>
        <a:xfrm>
          <a:off x="14909800" y="1513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101346</xdr:rowOff>
    </xdr:from>
    <xdr:to>
      <xdr:col>21</xdr:col>
      <xdr:colOff>50800</xdr:colOff>
      <xdr:row>88</xdr:row>
      <xdr:rowOff>31496</xdr:rowOff>
    </xdr:to>
    <xdr:sp macro="" textlink="">
      <xdr:nvSpPr>
        <xdr:cNvPr id="270" name="円/楕円 269"/>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71" name="テキスト ボックス 270"/>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169163</xdr:rowOff>
    </xdr:from>
    <xdr:to>
      <xdr:col>19</xdr:col>
      <xdr:colOff>533400</xdr:colOff>
      <xdr:row>86</xdr:row>
      <xdr:rowOff>99313</xdr:rowOff>
    </xdr:to>
    <xdr:sp macro="" textlink="">
      <xdr:nvSpPr>
        <xdr:cNvPr id="272" name="円/楕円 271"/>
        <xdr:cNvSpPr/>
      </xdr:nvSpPr>
      <xdr:spPr>
        <a:xfrm>
          <a:off x="13462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84090</xdr:rowOff>
    </xdr:from>
    <xdr:ext cx="762000" cy="259045"/>
    <xdr:sp macro="" textlink="">
      <xdr:nvSpPr>
        <xdr:cNvPr id="273" name="テキスト ボックス 272"/>
        <xdr:cNvSpPr txBox="1"/>
      </xdr:nvSpPr>
      <xdr:spPr>
        <a:xfrm>
          <a:off x="131318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次行財政改革大綱に基づき、組織の再編（課の統合）などにより、</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年度ま</a:t>
          </a:r>
          <a:endParaRPr lang="ja-JP" altLang="ja-JP" sz="1400">
            <a:effectLst/>
          </a:endParaRPr>
        </a:p>
        <a:p>
          <a:pPr rtl="0"/>
          <a:r>
            <a:rPr lang="ja-JP" altLang="ja-JP" sz="1100" b="0" i="0" baseline="0">
              <a:solidFill>
                <a:schemeClr val="dk1"/>
              </a:solidFill>
              <a:effectLst/>
              <a:latin typeface="+mn-lt"/>
              <a:ea typeface="+mn-ea"/>
              <a:cs typeface="+mn-cs"/>
            </a:rPr>
            <a:t>で新規採用を凍結して削減を行ってきたが、比率は類似団体を上回っている。</a:t>
          </a:r>
          <a:endParaRPr lang="ja-JP" altLang="ja-JP" sz="1400">
            <a:effectLst/>
          </a:endParaRPr>
        </a:p>
        <a:p>
          <a:pPr rtl="0"/>
          <a:r>
            <a:rPr lang="ja-JP" altLang="ja-JP" sz="1100" b="0" i="0" baseline="0">
              <a:solidFill>
                <a:schemeClr val="dk1"/>
              </a:solidFill>
              <a:effectLst/>
              <a:latin typeface="+mn-lt"/>
              <a:ea typeface="+mn-ea"/>
              <a:cs typeface="+mn-cs"/>
            </a:rPr>
            <a:t>　これは人口規模が約</a:t>
          </a:r>
          <a:r>
            <a:rPr lang="en-US" altLang="ja-JP" sz="1100" b="0" i="0" baseline="0">
              <a:solidFill>
                <a:schemeClr val="dk1"/>
              </a:solidFill>
              <a:effectLst/>
              <a:latin typeface="+mn-lt"/>
              <a:ea typeface="+mn-ea"/>
              <a:cs typeface="+mn-cs"/>
            </a:rPr>
            <a:t>1,150</a:t>
          </a:r>
          <a:r>
            <a:rPr lang="ja-JP" altLang="ja-JP" sz="1100" b="0" i="0" baseline="0">
              <a:solidFill>
                <a:schemeClr val="dk1"/>
              </a:solidFill>
              <a:effectLst/>
              <a:latin typeface="+mn-lt"/>
              <a:ea typeface="+mn-ea"/>
              <a:cs typeface="+mn-cs"/>
            </a:rPr>
            <a:t>人と小規模で、必ずしも比率が人口規模に単純比例するものではないことから高い状況にあるが、今後も行政経費全体で財政の健全化に努めていく。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115083</xdr:rowOff>
    </xdr:from>
    <xdr:to>
      <xdr:col>24</xdr:col>
      <xdr:colOff>558800</xdr:colOff>
      <xdr:row>60</xdr:row>
      <xdr:rowOff>136130</xdr:rowOff>
    </xdr:to>
    <xdr:cxnSp macro="">
      <xdr:nvCxnSpPr>
        <xdr:cNvPr id="307" name="直線コネクタ 306"/>
        <xdr:cNvCxnSpPr/>
      </xdr:nvCxnSpPr>
      <xdr:spPr>
        <a:xfrm>
          <a:off x="16179800" y="10402083"/>
          <a:ext cx="8382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115083</xdr:rowOff>
    </xdr:from>
    <xdr:to>
      <xdr:col>23</xdr:col>
      <xdr:colOff>406400</xdr:colOff>
      <xdr:row>60</xdr:row>
      <xdr:rowOff>124735</xdr:rowOff>
    </xdr:to>
    <xdr:cxnSp macro="">
      <xdr:nvCxnSpPr>
        <xdr:cNvPr id="310" name="直線コネクタ 309"/>
        <xdr:cNvCxnSpPr/>
      </xdr:nvCxnSpPr>
      <xdr:spPr>
        <a:xfrm flipV="1">
          <a:off x="15290800" y="1040208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124735</xdr:rowOff>
    </xdr:from>
    <xdr:to>
      <xdr:col>22</xdr:col>
      <xdr:colOff>203200</xdr:colOff>
      <xdr:row>60</xdr:row>
      <xdr:rowOff>139884</xdr:rowOff>
    </xdr:to>
    <xdr:cxnSp macro="">
      <xdr:nvCxnSpPr>
        <xdr:cNvPr id="313" name="直線コネクタ 312"/>
        <xdr:cNvCxnSpPr/>
      </xdr:nvCxnSpPr>
      <xdr:spPr>
        <a:xfrm flipV="1">
          <a:off x="14401800" y="10411735"/>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111598</xdr:rowOff>
    </xdr:from>
    <xdr:to>
      <xdr:col>21</xdr:col>
      <xdr:colOff>0</xdr:colOff>
      <xdr:row>60</xdr:row>
      <xdr:rowOff>139884</xdr:rowOff>
    </xdr:to>
    <xdr:cxnSp macro="">
      <xdr:nvCxnSpPr>
        <xdr:cNvPr id="316" name="直線コネクタ 315"/>
        <xdr:cNvCxnSpPr/>
      </xdr:nvCxnSpPr>
      <xdr:spPr>
        <a:xfrm>
          <a:off x="13512800" y="10398598"/>
          <a:ext cx="889000" cy="2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85330</xdr:rowOff>
    </xdr:from>
    <xdr:to>
      <xdr:col>24</xdr:col>
      <xdr:colOff>609600</xdr:colOff>
      <xdr:row>61</xdr:row>
      <xdr:rowOff>15480</xdr:rowOff>
    </xdr:to>
    <xdr:sp macro="" textlink="">
      <xdr:nvSpPr>
        <xdr:cNvPr id="326" name="円/楕円 325"/>
        <xdr:cNvSpPr/>
      </xdr:nvSpPr>
      <xdr:spPr>
        <a:xfrm>
          <a:off x="16967200" y="10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57407</xdr:rowOff>
    </xdr:from>
    <xdr:ext cx="762000" cy="259045"/>
    <xdr:sp macro="" textlink="">
      <xdr:nvSpPr>
        <xdr:cNvPr id="327" name="定員管理の状況該当値テキスト"/>
        <xdr:cNvSpPr txBox="1"/>
      </xdr:nvSpPr>
      <xdr:spPr>
        <a:xfrm>
          <a:off x="17106900" y="103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64283</xdr:rowOff>
    </xdr:from>
    <xdr:to>
      <xdr:col>23</xdr:col>
      <xdr:colOff>457200</xdr:colOff>
      <xdr:row>60</xdr:row>
      <xdr:rowOff>165883</xdr:rowOff>
    </xdr:to>
    <xdr:sp macro="" textlink="">
      <xdr:nvSpPr>
        <xdr:cNvPr id="328" name="円/楕円 327"/>
        <xdr:cNvSpPr/>
      </xdr:nvSpPr>
      <xdr:spPr>
        <a:xfrm>
          <a:off x="16129000" y="103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150660</xdr:rowOff>
    </xdr:from>
    <xdr:ext cx="736600" cy="259045"/>
    <xdr:sp macro="" textlink="">
      <xdr:nvSpPr>
        <xdr:cNvPr id="329" name="テキスト ボックス 328"/>
        <xdr:cNvSpPr txBox="1"/>
      </xdr:nvSpPr>
      <xdr:spPr>
        <a:xfrm>
          <a:off x="15798800" y="10437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73935</xdr:rowOff>
    </xdr:from>
    <xdr:to>
      <xdr:col>22</xdr:col>
      <xdr:colOff>254000</xdr:colOff>
      <xdr:row>61</xdr:row>
      <xdr:rowOff>4085</xdr:rowOff>
    </xdr:to>
    <xdr:sp macro="" textlink="">
      <xdr:nvSpPr>
        <xdr:cNvPr id="330" name="円/楕円 329"/>
        <xdr:cNvSpPr/>
      </xdr:nvSpPr>
      <xdr:spPr>
        <a:xfrm>
          <a:off x="15240000" y="103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160312</xdr:rowOff>
    </xdr:from>
    <xdr:ext cx="762000" cy="259045"/>
    <xdr:sp macro="" textlink="">
      <xdr:nvSpPr>
        <xdr:cNvPr id="331" name="テキスト ボックス 330"/>
        <xdr:cNvSpPr txBox="1"/>
      </xdr:nvSpPr>
      <xdr:spPr>
        <a:xfrm>
          <a:off x="14909800" y="10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89084</xdr:rowOff>
    </xdr:from>
    <xdr:to>
      <xdr:col>21</xdr:col>
      <xdr:colOff>50800</xdr:colOff>
      <xdr:row>61</xdr:row>
      <xdr:rowOff>19234</xdr:rowOff>
    </xdr:to>
    <xdr:sp macro="" textlink="">
      <xdr:nvSpPr>
        <xdr:cNvPr id="332" name="円/楕円 331"/>
        <xdr:cNvSpPr/>
      </xdr:nvSpPr>
      <xdr:spPr>
        <a:xfrm>
          <a:off x="14351000" y="10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4011</xdr:rowOff>
    </xdr:from>
    <xdr:ext cx="762000" cy="259045"/>
    <xdr:sp macro="" textlink="">
      <xdr:nvSpPr>
        <xdr:cNvPr id="333" name="テキスト ボックス 332"/>
        <xdr:cNvSpPr txBox="1"/>
      </xdr:nvSpPr>
      <xdr:spPr>
        <a:xfrm>
          <a:off x="14020800" y="1046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60798</xdr:rowOff>
    </xdr:from>
    <xdr:to>
      <xdr:col>19</xdr:col>
      <xdr:colOff>533400</xdr:colOff>
      <xdr:row>60</xdr:row>
      <xdr:rowOff>162398</xdr:rowOff>
    </xdr:to>
    <xdr:sp macro="" textlink="">
      <xdr:nvSpPr>
        <xdr:cNvPr id="334" name="円/楕円 333"/>
        <xdr:cNvSpPr/>
      </xdr:nvSpPr>
      <xdr:spPr>
        <a:xfrm>
          <a:off x="13462000" y="103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147175</xdr:rowOff>
    </xdr:from>
    <xdr:ext cx="762000" cy="259045"/>
    <xdr:sp macro="" textlink="">
      <xdr:nvSpPr>
        <xdr:cNvPr id="335" name="テキスト ボックス 334"/>
        <xdr:cNvSpPr txBox="1"/>
      </xdr:nvSpPr>
      <xdr:spPr>
        <a:xfrm>
          <a:off x="13131800" y="104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H23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年度までに実施してきた大規模事業の実施に伴う過疎債の発行に加え、下水道施設整備及び簡易水道施設の更新事業における地方債発行により繰出金も多額となっている。平成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年度をピークに減少がしているものの、今後は下水道事業の大規模改修も予定されているところであり、計画的な改修に努め新規地方債の発行抑制に努めていく。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9843</xdr:rowOff>
    </xdr:from>
    <xdr:to>
      <xdr:col>24</xdr:col>
      <xdr:colOff>558800</xdr:colOff>
      <xdr:row>41</xdr:row>
      <xdr:rowOff>100330</xdr:rowOff>
    </xdr:to>
    <xdr:cxnSp macro="">
      <xdr:nvCxnSpPr>
        <xdr:cNvPr id="365" name="直線コネクタ 364"/>
        <xdr:cNvCxnSpPr/>
      </xdr:nvCxnSpPr>
      <xdr:spPr>
        <a:xfrm flipV="1">
          <a:off x="16179800" y="703929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42</xdr:row>
      <xdr:rowOff>79693</xdr:rowOff>
    </xdr:to>
    <xdr:cxnSp macro="">
      <xdr:nvCxnSpPr>
        <xdr:cNvPr id="368" name="直線コネクタ 367"/>
        <xdr:cNvCxnSpPr/>
      </xdr:nvCxnSpPr>
      <xdr:spPr>
        <a:xfrm flipV="1">
          <a:off x="15290800" y="71297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79693</xdr:rowOff>
    </xdr:from>
    <xdr:to>
      <xdr:col>22</xdr:col>
      <xdr:colOff>203200</xdr:colOff>
      <xdr:row>42</xdr:row>
      <xdr:rowOff>152082</xdr:rowOff>
    </xdr:to>
    <xdr:cxnSp macro="">
      <xdr:nvCxnSpPr>
        <xdr:cNvPr id="371" name="直線コネクタ 370"/>
        <xdr:cNvCxnSpPr/>
      </xdr:nvCxnSpPr>
      <xdr:spPr>
        <a:xfrm flipV="1">
          <a:off x="14401800" y="728059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152082</xdr:rowOff>
    </xdr:from>
    <xdr:to>
      <xdr:col>21</xdr:col>
      <xdr:colOff>0</xdr:colOff>
      <xdr:row>43</xdr:row>
      <xdr:rowOff>10795</xdr:rowOff>
    </xdr:to>
    <xdr:cxnSp macro="">
      <xdr:nvCxnSpPr>
        <xdr:cNvPr id="374" name="直線コネクタ 373"/>
        <xdr:cNvCxnSpPr/>
      </xdr:nvCxnSpPr>
      <xdr:spPr>
        <a:xfrm flipV="1">
          <a:off x="13512800" y="735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8" name="テキスト ボックス 37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130493</xdr:rowOff>
    </xdr:from>
    <xdr:to>
      <xdr:col>24</xdr:col>
      <xdr:colOff>609600</xdr:colOff>
      <xdr:row>41</xdr:row>
      <xdr:rowOff>60643</xdr:rowOff>
    </xdr:to>
    <xdr:sp macro="" textlink="">
      <xdr:nvSpPr>
        <xdr:cNvPr id="384" name="円/楕円 383"/>
        <xdr:cNvSpPr/>
      </xdr:nvSpPr>
      <xdr:spPr>
        <a:xfrm>
          <a:off x="169672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102570</xdr:rowOff>
    </xdr:from>
    <xdr:ext cx="762000" cy="259045"/>
    <xdr:sp macro="" textlink="">
      <xdr:nvSpPr>
        <xdr:cNvPr id="385" name="公債費負担の状況該当値テキスト"/>
        <xdr:cNvSpPr txBox="1"/>
      </xdr:nvSpPr>
      <xdr:spPr>
        <a:xfrm>
          <a:off x="17106900" y="696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86" name="円/楕円 38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7" name="テキスト ボックス 386"/>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28893</xdr:rowOff>
    </xdr:from>
    <xdr:to>
      <xdr:col>22</xdr:col>
      <xdr:colOff>254000</xdr:colOff>
      <xdr:row>42</xdr:row>
      <xdr:rowOff>130493</xdr:rowOff>
    </xdr:to>
    <xdr:sp macro="" textlink="">
      <xdr:nvSpPr>
        <xdr:cNvPr id="388" name="円/楕円 387"/>
        <xdr:cNvSpPr/>
      </xdr:nvSpPr>
      <xdr:spPr>
        <a:xfrm>
          <a:off x="15240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115270</xdr:rowOff>
    </xdr:from>
    <xdr:ext cx="762000" cy="259045"/>
    <xdr:sp macro="" textlink="">
      <xdr:nvSpPr>
        <xdr:cNvPr id="389" name="テキスト ボックス 388"/>
        <xdr:cNvSpPr txBox="1"/>
      </xdr:nvSpPr>
      <xdr:spPr>
        <a:xfrm>
          <a:off x="14909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101282</xdr:rowOff>
    </xdr:from>
    <xdr:to>
      <xdr:col>21</xdr:col>
      <xdr:colOff>50800</xdr:colOff>
      <xdr:row>43</xdr:row>
      <xdr:rowOff>31432</xdr:rowOff>
    </xdr:to>
    <xdr:sp macro="" textlink="">
      <xdr:nvSpPr>
        <xdr:cNvPr id="390" name="円/楕円 389"/>
        <xdr:cNvSpPr/>
      </xdr:nvSpPr>
      <xdr:spPr>
        <a:xfrm>
          <a:off x="14351000" y="73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16209</xdr:rowOff>
    </xdr:from>
    <xdr:ext cx="762000" cy="259045"/>
    <xdr:sp macro="" textlink="">
      <xdr:nvSpPr>
        <xdr:cNvPr id="391" name="テキスト ボックス 390"/>
        <xdr:cNvSpPr txBox="1"/>
      </xdr:nvSpPr>
      <xdr:spPr>
        <a:xfrm>
          <a:off x="14020800" y="738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131445</xdr:rowOff>
    </xdr:from>
    <xdr:to>
      <xdr:col>19</xdr:col>
      <xdr:colOff>533400</xdr:colOff>
      <xdr:row>43</xdr:row>
      <xdr:rowOff>61595</xdr:rowOff>
    </xdr:to>
    <xdr:sp macro="" textlink="">
      <xdr:nvSpPr>
        <xdr:cNvPr id="392" name="円/楕円 391"/>
        <xdr:cNvSpPr/>
      </xdr:nvSpPr>
      <xdr:spPr>
        <a:xfrm>
          <a:off x="13462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46372</xdr:rowOff>
    </xdr:from>
    <xdr:ext cx="762000" cy="259045"/>
    <xdr:sp macro="" textlink="">
      <xdr:nvSpPr>
        <xdr:cNvPr id="393" name="テキスト ボックス 392"/>
        <xdr:cNvSpPr txBox="1"/>
      </xdr:nvSpPr>
      <xdr:spPr>
        <a:xfrm>
          <a:off x="13131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将来の大きな財政負担となる地方債残高は、Ｈ</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に実施してきた大規模事業の実施に伴う過疎債の発行により多額となっているが、地方交付税の公債費に算入される見込額と、減債基金をはじめとする基金の保有により、結果的に算定されない状況とな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北海道西興部村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1,147
1,143
308.08
2,387,779
2,333,285
47,508
1,419,593
4,232,114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類似団体と比較すると、人件費に係る経常収支比率は低くなっているが、これは第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次行財政改革大綱や集中改革プランによる退職者不補充による人件費抑制によるものであり、今後とも人件費の抑制に努める。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107950</xdr:rowOff>
    </xdr:to>
    <xdr:cxnSp macro="">
      <xdr:nvCxnSpPr>
        <xdr:cNvPr id="64" name="直線コネクタ 63"/>
        <xdr:cNvCxnSpPr/>
      </xdr:nvCxnSpPr>
      <xdr:spPr>
        <a:xfrm>
          <a:off x="3987800" y="61544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96520</xdr:rowOff>
    </xdr:from>
    <xdr:to>
      <xdr:col>5</xdr:col>
      <xdr:colOff>549275</xdr:colOff>
      <xdr:row>35</xdr:row>
      <xdr:rowOff>153670</xdr:rowOff>
    </xdr:to>
    <xdr:cxnSp macro="">
      <xdr:nvCxnSpPr>
        <xdr:cNvPr id="67" name="直線コネクタ 66"/>
        <xdr:cNvCxnSpPr/>
      </xdr:nvCxnSpPr>
      <xdr:spPr>
        <a:xfrm>
          <a:off x="3098800" y="6097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96520</xdr:rowOff>
    </xdr:from>
    <xdr:to>
      <xdr:col>4</xdr:col>
      <xdr:colOff>346075</xdr:colOff>
      <xdr:row>36</xdr:row>
      <xdr:rowOff>43180</xdr:rowOff>
    </xdr:to>
    <xdr:cxnSp macro="">
      <xdr:nvCxnSpPr>
        <xdr:cNvPr id="70" name="直線コネクタ 69"/>
        <xdr:cNvCxnSpPr/>
      </xdr:nvCxnSpPr>
      <xdr:spPr>
        <a:xfrm flipV="1">
          <a:off x="2209800" y="60972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96520</xdr:rowOff>
    </xdr:from>
    <xdr:to>
      <xdr:col>3</xdr:col>
      <xdr:colOff>142875</xdr:colOff>
      <xdr:row>36</xdr:row>
      <xdr:rowOff>43180</xdr:rowOff>
    </xdr:to>
    <xdr:cxnSp macro="">
      <xdr:nvCxnSpPr>
        <xdr:cNvPr id="73" name="直線コネクタ 72"/>
        <xdr:cNvCxnSpPr/>
      </xdr:nvCxnSpPr>
      <xdr:spPr>
        <a:xfrm>
          <a:off x="1320800" y="60972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83" name="円/楕円 82"/>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29227</xdr:rowOff>
    </xdr:from>
    <xdr:ext cx="762000" cy="259045"/>
    <xdr:sp macro="" textlink="">
      <xdr:nvSpPr>
        <xdr:cNvPr id="84" name="人件費該当値テキスト"/>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5" name="円/楕円 84"/>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6" name="テキスト ボックス 85"/>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45720</xdr:rowOff>
    </xdr:from>
    <xdr:to>
      <xdr:col>4</xdr:col>
      <xdr:colOff>396875</xdr:colOff>
      <xdr:row>35</xdr:row>
      <xdr:rowOff>147320</xdr:rowOff>
    </xdr:to>
    <xdr:sp macro="" textlink="">
      <xdr:nvSpPr>
        <xdr:cNvPr id="87" name="円/楕円 86"/>
        <xdr:cNvSpPr/>
      </xdr:nvSpPr>
      <xdr:spPr>
        <a:xfrm>
          <a:off x="3048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157497</xdr:rowOff>
    </xdr:from>
    <xdr:ext cx="762000" cy="259045"/>
    <xdr:sp macro="" textlink="">
      <xdr:nvSpPr>
        <xdr:cNvPr id="88" name="テキスト ボックス 87"/>
        <xdr:cNvSpPr txBox="1"/>
      </xdr:nvSpPr>
      <xdr:spPr>
        <a:xfrm>
          <a:off x="2717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89" name="円/楕円 88"/>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0" name="テキスト ボックス 89"/>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45720</xdr:rowOff>
    </xdr:from>
    <xdr:to>
      <xdr:col>1</xdr:col>
      <xdr:colOff>676275</xdr:colOff>
      <xdr:row>35</xdr:row>
      <xdr:rowOff>147320</xdr:rowOff>
    </xdr:to>
    <xdr:sp macro="" textlink="">
      <xdr:nvSpPr>
        <xdr:cNvPr id="91" name="円/楕円 90"/>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157497</xdr:rowOff>
    </xdr:from>
    <xdr:ext cx="762000" cy="259045"/>
    <xdr:sp macro="" textlink="">
      <xdr:nvSpPr>
        <xdr:cNvPr id="92" name="テキスト ボックス 91"/>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類似団体と比較すると、物件費に係る経常収支比率は低くなっているが、これは第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次行財政改革大綱や集中改革プランによる行財政経費の抑制によるものである。今後とも抑制に努める。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72136</xdr:rowOff>
    </xdr:to>
    <xdr:cxnSp macro="">
      <xdr:nvCxnSpPr>
        <xdr:cNvPr id="122" name="直線コネクタ 121"/>
        <xdr:cNvCxnSpPr/>
      </xdr:nvCxnSpPr>
      <xdr:spPr>
        <a:xfrm>
          <a:off x="15671800" y="27604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17272</xdr:rowOff>
    </xdr:to>
    <xdr:cxnSp macro="">
      <xdr:nvCxnSpPr>
        <xdr:cNvPr id="125" name="直線コネクタ 124"/>
        <xdr:cNvCxnSpPr/>
      </xdr:nvCxnSpPr>
      <xdr:spPr>
        <a:xfrm>
          <a:off x="14782800" y="27010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129286</xdr:rowOff>
    </xdr:from>
    <xdr:to>
      <xdr:col>21</xdr:col>
      <xdr:colOff>361950</xdr:colOff>
      <xdr:row>15</xdr:row>
      <xdr:rowOff>143002</xdr:rowOff>
    </xdr:to>
    <xdr:cxnSp macro="">
      <xdr:nvCxnSpPr>
        <xdr:cNvPr id="128" name="直線コネクタ 127"/>
        <xdr:cNvCxnSpPr/>
      </xdr:nvCxnSpPr>
      <xdr:spPr>
        <a:xfrm flipV="1">
          <a:off x="13893800" y="2701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120142</xdr:rowOff>
    </xdr:from>
    <xdr:to>
      <xdr:col>20</xdr:col>
      <xdr:colOff>158750</xdr:colOff>
      <xdr:row>15</xdr:row>
      <xdr:rowOff>143002</xdr:rowOff>
    </xdr:to>
    <xdr:cxnSp macro="">
      <xdr:nvCxnSpPr>
        <xdr:cNvPr id="131" name="直線コネクタ 130"/>
        <xdr:cNvCxnSpPr/>
      </xdr:nvCxnSpPr>
      <xdr:spPr>
        <a:xfrm>
          <a:off x="13004800" y="2691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21336</xdr:rowOff>
    </xdr:from>
    <xdr:to>
      <xdr:col>24</xdr:col>
      <xdr:colOff>82550</xdr:colOff>
      <xdr:row>16</xdr:row>
      <xdr:rowOff>122936</xdr:rowOff>
    </xdr:to>
    <xdr:sp macro="" textlink="">
      <xdr:nvSpPr>
        <xdr:cNvPr id="141" name="円/楕円 140"/>
        <xdr:cNvSpPr/>
      </xdr:nvSpPr>
      <xdr:spPr>
        <a:xfrm>
          <a:off x="164592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37863</xdr:rowOff>
    </xdr:from>
    <xdr:ext cx="762000" cy="259045"/>
    <xdr:sp macro="" textlink="">
      <xdr:nvSpPr>
        <xdr:cNvPr id="142" name="物件費該当値テキスト"/>
        <xdr:cNvSpPr txBox="1"/>
      </xdr:nvSpPr>
      <xdr:spPr>
        <a:xfrm>
          <a:off x="16598900" y="26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3" name="円/楕円 142"/>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4" name="テキスト ボックス 143"/>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5" name="円/楕円 144"/>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6" name="テキスト ボックス 145"/>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92202</xdr:rowOff>
    </xdr:from>
    <xdr:to>
      <xdr:col>20</xdr:col>
      <xdr:colOff>209550</xdr:colOff>
      <xdr:row>16</xdr:row>
      <xdr:rowOff>22352</xdr:rowOff>
    </xdr:to>
    <xdr:sp macro="" textlink="">
      <xdr:nvSpPr>
        <xdr:cNvPr id="147" name="円/楕円 146"/>
        <xdr:cNvSpPr/>
      </xdr:nvSpPr>
      <xdr:spPr>
        <a:xfrm>
          <a:off x="13843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32529</xdr:rowOff>
    </xdr:from>
    <xdr:ext cx="762000" cy="259045"/>
    <xdr:sp macro="" textlink="">
      <xdr:nvSpPr>
        <xdr:cNvPr id="148" name="テキスト ボックス 147"/>
        <xdr:cNvSpPr txBox="1"/>
      </xdr:nvSpPr>
      <xdr:spPr>
        <a:xfrm>
          <a:off x="13512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49" name="円/楕円 148"/>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9669</xdr:rowOff>
    </xdr:from>
    <xdr:ext cx="762000" cy="259045"/>
    <xdr:sp macro="" textlink="">
      <xdr:nvSpPr>
        <xdr:cNvPr id="150" name="テキスト ボックス 149"/>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扶助費に係る経常収支比率は類似団体平均を下回っており、今後とも適正な予算計上に努める。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54</xdr:row>
      <xdr:rowOff>50800</xdr:rowOff>
    </xdr:to>
    <xdr:cxnSp macro="">
      <xdr:nvCxnSpPr>
        <xdr:cNvPr id="182" name="直線コネクタ 181"/>
        <xdr:cNvCxnSpPr/>
      </xdr:nvCxnSpPr>
      <xdr:spPr>
        <a:xfrm>
          <a:off x="3987800" y="9290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5" name="直線コネクタ 184"/>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88" name="直線コネクタ 187"/>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1" name="直線コネクタ 190"/>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1" name="円/楕円 20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3" name="円/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4" name="テキスト ボックス 20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7" name="円/楕円 206"/>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8" name="テキスト ボックス 207"/>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09" name="円/楕円 208"/>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0" name="テキスト ボックス 209"/>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その他に係る経常収支比率は類似団体の平均と同程度で推移している、今後とも適正な予算計上に努める。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69850</xdr:rowOff>
    </xdr:to>
    <xdr:cxnSp macro="">
      <xdr:nvCxnSpPr>
        <xdr:cNvPr id="238" name="直線コネクタ 237"/>
        <xdr:cNvCxnSpPr/>
      </xdr:nvCxnSpPr>
      <xdr:spPr>
        <a:xfrm>
          <a:off x="15671800" y="9751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149860</xdr:rowOff>
    </xdr:to>
    <xdr:cxnSp macro="">
      <xdr:nvCxnSpPr>
        <xdr:cNvPr id="241" name="直線コネクタ 240"/>
        <xdr:cNvCxnSpPr/>
      </xdr:nvCxnSpPr>
      <xdr:spPr>
        <a:xfrm flipV="1">
          <a:off x="14782800" y="975106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115570</xdr:rowOff>
    </xdr:from>
    <xdr:to>
      <xdr:col>21</xdr:col>
      <xdr:colOff>361950</xdr:colOff>
      <xdr:row>57</xdr:row>
      <xdr:rowOff>149860</xdr:rowOff>
    </xdr:to>
    <xdr:cxnSp macro="">
      <xdr:nvCxnSpPr>
        <xdr:cNvPr id="244" name="直線コネクタ 243"/>
        <xdr:cNvCxnSpPr/>
      </xdr:nvCxnSpPr>
      <xdr:spPr>
        <a:xfrm>
          <a:off x="13893800" y="971677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109855</xdr:rowOff>
    </xdr:from>
    <xdr:to>
      <xdr:col>20</xdr:col>
      <xdr:colOff>158750</xdr:colOff>
      <xdr:row>56</xdr:row>
      <xdr:rowOff>115570</xdr:rowOff>
    </xdr:to>
    <xdr:cxnSp macro="">
      <xdr:nvCxnSpPr>
        <xdr:cNvPr id="247" name="直線コネクタ 246"/>
        <xdr:cNvCxnSpPr/>
      </xdr:nvCxnSpPr>
      <xdr:spPr>
        <a:xfrm>
          <a:off x="13004800" y="9711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円/楕円 256"/>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35577</xdr:rowOff>
    </xdr:from>
    <xdr:ext cx="762000" cy="259045"/>
    <xdr:sp macro="" textlink="">
      <xdr:nvSpPr>
        <xdr:cNvPr id="258"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59" name="円/楕円 258"/>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0" name="テキスト ボックス 25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99060</xdr:rowOff>
    </xdr:from>
    <xdr:to>
      <xdr:col>21</xdr:col>
      <xdr:colOff>412750</xdr:colOff>
      <xdr:row>58</xdr:row>
      <xdr:rowOff>29210</xdr:rowOff>
    </xdr:to>
    <xdr:sp macro="" textlink="">
      <xdr:nvSpPr>
        <xdr:cNvPr id="261" name="円/楕円 260"/>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13987</xdr:rowOff>
    </xdr:from>
    <xdr:ext cx="762000" cy="259045"/>
    <xdr:sp macro="" textlink="">
      <xdr:nvSpPr>
        <xdr:cNvPr id="262" name="テキスト ボックス 261"/>
        <xdr:cNvSpPr txBox="1"/>
      </xdr:nvSpPr>
      <xdr:spPr>
        <a:xfrm>
          <a:off x="1440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64770</xdr:rowOff>
    </xdr:from>
    <xdr:to>
      <xdr:col>20</xdr:col>
      <xdr:colOff>209550</xdr:colOff>
      <xdr:row>56</xdr:row>
      <xdr:rowOff>166370</xdr:rowOff>
    </xdr:to>
    <xdr:sp macro="" textlink="">
      <xdr:nvSpPr>
        <xdr:cNvPr id="263" name="円/楕円 262"/>
        <xdr:cNvSpPr/>
      </xdr:nvSpPr>
      <xdr:spPr>
        <a:xfrm>
          <a:off x="13843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5097</xdr:rowOff>
    </xdr:from>
    <xdr:ext cx="762000" cy="259045"/>
    <xdr:sp macro="" textlink="">
      <xdr:nvSpPr>
        <xdr:cNvPr id="264" name="テキスト ボックス 263"/>
        <xdr:cNvSpPr txBox="1"/>
      </xdr:nvSpPr>
      <xdr:spPr>
        <a:xfrm>
          <a:off x="13512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59055</xdr:rowOff>
    </xdr:from>
    <xdr:to>
      <xdr:col>19</xdr:col>
      <xdr:colOff>6350</xdr:colOff>
      <xdr:row>56</xdr:row>
      <xdr:rowOff>160655</xdr:rowOff>
    </xdr:to>
    <xdr:sp macro="" textlink="">
      <xdr:nvSpPr>
        <xdr:cNvPr id="265" name="円/楕円 264"/>
        <xdr:cNvSpPr/>
      </xdr:nvSpPr>
      <xdr:spPr>
        <a:xfrm>
          <a:off x="12954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170832</xdr:rowOff>
    </xdr:from>
    <xdr:ext cx="762000" cy="259045"/>
    <xdr:sp macro="" textlink="">
      <xdr:nvSpPr>
        <xdr:cNvPr id="266" name="テキスト ボックス 265"/>
        <xdr:cNvSpPr txBox="1"/>
      </xdr:nvSpPr>
      <xdr:spPr>
        <a:xfrm>
          <a:off x="12623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補助費等に係る経常収支比率は類似団体平均を下回っており、今後とも適正な予算計上に努める。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76708</xdr:rowOff>
    </xdr:to>
    <xdr:cxnSp macro="">
      <xdr:nvCxnSpPr>
        <xdr:cNvPr id="296" name="直線コネクタ 295"/>
        <xdr:cNvCxnSpPr/>
      </xdr:nvCxnSpPr>
      <xdr:spPr>
        <a:xfrm>
          <a:off x="15671800" y="61574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156718</xdr:rowOff>
    </xdr:to>
    <xdr:cxnSp macro="">
      <xdr:nvCxnSpPr>
        <xdr:cNvPr id="299" name="直線コネクタ 298"/>
        <xdr:cNvCxnSpPr/>
      </xdr:nvCxnSpPr>
      <xdr:spPr>
        <a:xfrm>
          <a:off x="14782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97282</xdr:rowOff>
    </xdr:from>
    <xdr:to>
      <xdr:col>21</xdr:col>
      <xdr:colOff>361950</xdr:colOff>
      <xdr:row>35</xdr:row>
      <xdr:rowOff>147574</xdr:rowOff>
    </xdr:to>
    <xdr:cxnSp macro="">
      <xdr:nvCxnSpPr>
        <xdr:cNvPr id="302" name="直線コネクタ 301"/>
        <xdr:cNvCxnSpPr/>
      </xdr:nvCxnSpPr>
      <xdr:spPr>
        <a:xfrm flipV="1">
          <a:off x="13893800" y="6098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147574</xdr:rowOff>
    </xdr:to>
    <xdr:cxnSp macro="">
      <xdr:nvCxnSpPr>
        <xdr:cNvPr id="305" name="直線コネクタ 304"/>
        <xdr:cNvCxnSpPr/>
      </xdr:nvCxnSpPr>
      <xdr:spPr>
        <a:xfrm>
          <a:off x="13004800" y="607060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15" name="円/楕円 314"/>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16"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17" name="円/楕円 316"/>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18" name="テキスト ボックス 317"/>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19" name="円/楕円 318"/>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20" name="テキスト ボックス 319"/>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1" name="円/楕円 320"/>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2" name="テキスト ボックス 321"/>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23" name="円/楕円 322"/>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24" name="テキスト ボックス 323"/>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過去に発行した地方債に係る償還は、平成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をピークに減少傾向にはあるものの、公債費に係る経常収支比率は類似団体平均を上回っており、なお高い水準となっている。公債費については、今後も施策の重点化を図りながら新規地方債の発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85089</xdr:rowOff>
    </xdr:from>
    <xdr:to>
      <xdr:col>7</xdr:col>
      <xdr:colOff>15875</xdr:colOff>
      <xdr:row>78</xdr:row>
      <xdr:rowOff>39370</xdr:rowOff>
    </xdr:to>
    <xdr:cxnSp macro="">
      <xdr:nvCxnSpPr>
        <xdr:cNvPr id="356" name="直線コネクタ 355"/>
        <xdr:cNvCxnSpPr/>
      </xdr:nvCxnSpPr>
      <xdr:spPr>
        <a:xfrm>
          <a:off x="3987800" y="1328673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85089</xdr:rowOff>
    </xdr:from>
    <xdr:to>
      <xdr:col>5</xdr:col>
      <xdr:colOff>549275</xdr:colOff>
      <xdr:row>78</xdr:row>
      <xdr:rowOff>142239</xdr:rowOff>
    </xdr:to>
    <xdr:cxnSp macro="">
      <xdr:nvCxnSpPr>
        <xdr:cNvPr id="359" name="直線コネクタ 358"/>
        <xdr:cNvCxnSpPr/>
      </xdr:nvCxnSpPr>
      <xdr:spPr>
        <a:xfrm flipV="1">
          <a:off x="3098800" y="132867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142239</xdr:rowOff>
    </xdr:from>
    <xdr:to>
      <xdr:col>4</xdr:col>
      <xdr:colOff>346075</xdr:colOff>
      <xdr:row>79</xdr:row>
      <xdr:rowOff>165100</xdr:rowOff>
    </xdr:to>
    <xdr:cxnSp macro="">
      <xdr:nvCxnSpPr>
        <xdr:cNvPr id="362" name="直線コネクタ 361"/>
        <xdr:cNvCxnSpPr/>
      </xdr:nvCxnSpPr>
      <xdr:spPr>
        <a:xfrm flipV="1">
          <a:off x="2209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165100</xdr:rowOff>
    </xdr:from>
    <xdr:to>
      <xdr:col>3</xdr:col>
      <xdr:colOff>142875</xdr:colOff>
      <xdr:row>80</xdr:row>
      <xdr:rowOff>69850</xdr:rowOff>
    </xdr:to>
    <xdr:cxnSp macro="">
      <xdr:nvCxnSpPr>
        <xdr:cNvPr id="365" name="直線コネクタ 364"/>
        <xdr:cNvCxnSpPr/>
      </xdr:nvCxnSpPr>
      <xdr:spPr>
        <a:xfrm flipV="1">
          <a:off x="1320800" y="13709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160020</xdr:rowOff>
    </xdr:from>
    <xdr:to>
      <xdr:col>7</xdr:col>
      <xdr:colOff>66675</xdr:colOff>
      <xdr:row>78</xdr:row>
      <xdr:rowOff>90170</xdr:rowOff>
    </xdr:to>
    <xdr:sp macro="" textlink="">
      <xdr:nvSpPr>
        <xdr:cNvPr id="375" name="円/楕円 374"/>
        <xdr:cNvSpPr/>
      </xdr:nvSpPr>
      <xdr:spPr>
        <a:xfrm>
          <a:off x="4775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132097</xdr:rowOff>
    </xdr:from>
    <xdr:ext cx="762000" cy="259045"/>
    <xdr:sp macro="" textlink="">
      <xdr:nvSpPr>
        <xdr:cNvPr id="376" name="公債費該当値テキスト"/>
        <xdr:cNvSpPr txBox="1"/>
      </xdr:nvSpPr>
      <xdr:spPr>
        <a:xfrm>
          <a:off x="4914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34289</xdr:rowOff>
    </xdr:from>
    <xdr:to>
      <xdr:col>5</xdr:col>
      <xdr:colOff>600075</xdr:colOff>
      <xdr:row>77</xdr:row>
      <xdr:rowOff>135889</xdr:rowOff>
    </xdr:to>
    <xdr:sp macro="" textlink="">
      <xdr:nvSpPr>
        <xdr:cNvPr id="377" name="円/楕円 376"/>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120666</xdr:rowOff>
    </xdr:from>
    <xdr:ext cx="736600" cy="259045"/>
    <xdr:sp macro="" textlink="">
      <xdr:nvSpPr>
        <xdr:cNvPr id="378" name="テキスト ボックス 377"/>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91439</xdr:rowOff>
    </xdr:from>
    <xdr:to>
      <xdr:col>4</xdr:col>
      <xdr:colOff>396875</xdr:colOff>
      <xdr:row>79</xdr:row>
      <xdr:rowOff>21589</xdr:rowOff>
    </xdr:to>
    <xdr:sp macro="" textlink="">
      <xdr:nvSpPr>
        <xdr:cNvPr id="379" name="円/楕円 378"/>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6366</xdr:rowOff>
    </xdr:from>
    <xdr:ext cx="762000" cy="259045"/>
    <xdr:sp macro="" textlink="">
      <xdr:nvSpPr>
        <xdr:cNvPr id="380" name="テキスト ボックス 379"/>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114300</xdr:rowOff>
    </xdr:from>
    <xdr:to>
      <xdr:col>3</xdr:col>
      <xdr:colOff>193675</xdr:colOff>
      <xdr:row>80</xdr:row>
      <xdr:rowOff>44450</xdr:rowOff>
    </xdr:to>
    <xdr:sp macro="" textlink="">
      <xdr:nvSpPr>
        <xdr:cNvPr id="381" name="円/楕円 380"/>
        <xdr:cNvSpPr/>
      </xdr:nvSpPr>
      <xdr:spPr>
        <a:xfrm>
          <a:off x="2159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29227</xdr:rowOff>
    </xdr:from>
    <xdr:ext cx="762000" cy="259045"/>
    <xdr:sp macro="" textlink="">
      <xdr:nvSpPr>
        <xdr:cNvPr id="382" name="テキスト ボックス 381"/>
        <xdr:cNvSpPr txBox="1"/>
      </xdr:nvSpPr>
      <xdr:spPr>
        <a:xfrm>
          <a:off x="1828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19050</xdr:rowOff>
    </xdr:from>
    <xdr:to>
      <xdr:col>1</xdr:col>
      <xdr:colOff>676275</xdr:colOff>
      <xdr:row>80</xdr:row>
      <xdr:rowOff>120650</xdr:rowOff>
    </xdr:to>
    <xdr:sp macro="" textlink="">
      <xdr:nvSpPr>
        <xdr:cNvPr id="383" name="円/楕円 382"/>
        <xdr:cNvSpPr/>
      </xdr:nvSpPr>
      <xdr:spPr>
        <a:xfrm>
          <a:off x="1270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105427</xdr:rowOff>
    </xdr:from>
    <xdr:ext cx="762000" cy="259045"/>
    <xdr:sp macro="" textlink="">
      <xdr:nvSpPr>
        <xdr:cNvPr id="384" name="テキスト ボックス 383"/>
        <xdr:cNvSpPr txBox="1"/>
      </xdr:nvSpPr>
      <xdr:spPr>
        <a:xfrm>
          <a:off x="939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経常収支比率に占める公債費の割合が非常に高いことから、結果的に公債費以外の割合は類似団体平均を下回っている。今後とも経常経費全体の抑制に努める。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76</xdr:row>
      <xdr:rowOff>21844</xdr:rowOff>
    </xdr:to>
    <xdr:cxnSp macro="">
      <xdr:nvCxnSpPr>
        <xdr:cNvPr id="415" name="直線コネクタ 414"/>
        <xdr:cNvCxnSpPr/>
      </xdr:nvCxnSpPr>
      <xdr:spPr>
        <a:xfrm>
          <a:off x="15671800" y="1286459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5842</xdr:rowOff>
    </xdr:to>
    <xdr:cxnSp macro="">
      <xdr:nvCxnSpPr>
        <xdr:cNvPr id="418" name="直線コネクタ 417"/>
        <xdr:cNvCxnSpPr/>
      </xdr:nvCxnSpPr>
      <xdr:spPr>
        <a:xfrm>
          <a:off x="14782800" y="12837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74</xdr:row>
      <xdr:rowOff>170434</xdr:rowOff>
    </xdr:to>
    <xdr:cxnSp macro="">
      <xdr:nvCxnSpPr>
        <xdr:cNvPr id="421" name="直線コネクタ 420"/>
        <xdr:cNvCxnSpPr/>
      </xdr:nvCxnSpPr>
      <xdr:spPr>
        <a:xfrm flipV="1">
          <a:off x="13893800" y="128371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44704</xdr:rowOff>
    </xdr:from>
    <xdr:to>
      <xdr:col>20</xdr:col>
      <xdr:colOff>158750</xdr:colOff>
      <xdr:row>74</xdr:row>
      <xdr:rowOff>170434</xdr:rowOff>
    </xdr:to>
    <xdr:cxnSp macro="">
      <xdr:nvCxnSpPr>
        <xdr:cNvPr id="424" name="直線コネクタ 423"/>
        <xdr:cNvCxnSpPr/>
      </xdr:nvCxnSpPr>
      <xdr:spPr>
        <a:xfrm>
          <a:off x="13004800" y="12732004"/>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34" name="円/楕円 433"/>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35"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36" name="円/楕円 435"/>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37" name="テキスト ボックス 436"/>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38" name="円/楕円 437"/>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39" name="テキスト ボックス 438"/>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119634</xdr:rowOff>
    </xdr:from>
    <xdr:to>
      <xdr:col>20</xdr:col>
      <xdr:colOff>209550</xdr:colOff>
      <xdr:row>75</xdr:row>
      <xdr:rowOff>49784</xdr:rowOff>
    </xdr:to>
    <xdr:sp macro="" textlink="">
      <xdr:nvSpPr>
        <xdr:cNvPr id="440" name="円/楕円 439"/>
        <xdr:cNvSpPr/>
      </xdr:nvSpPr>
      <xdr:spPr>
        <a:xfrm>
          <a:off x="13843000" y="12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59961</xdr:rowOff>
    </xdr:from>
    <xdr:ext cx="762000" cy="259045"/>
    <xdr:sp macro="" textlink="">
      <xdr:nvSpPr>
        <xdr:cNvPr id="441" name="テキスト ボックス 440"/>
        <xdr:cNvSpPr txBox="1"/>
      </xdr:nvSpPr>
      <xdr:spPr>
        <a:xfrm>
          <a:off x="13512800" y="125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165354</xdr:rowOff>
    </xdr:from>
    <xdr:to>
      <xdr:col>19</xdr:col>
      <xdr:colOff>6350</xdr:colOff>
      <xdr:row>74</xdr:row>
      <xdr:rowOff>95504</xdr:rowOff>
    </xdr:to>
    <xdr:sp macro="" textlink="">
      <xdr:nvSpPr>
        <xdr:cNvPr id="442" name="円/楕円 441"/>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105681</xdr:rowOff>
    </xdr:from>
    <xdr:ext cx="762000" cy="259045"/>
    <xdr:sp macro="" textlink="">
      <xdr:nvSpPr>
        <xdr:cNvPr id="443" name="テキスト ボックス 442"/>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北海道西興部村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136031</xdr:rowOff>
    </xdr:from>
    <xdr:to>
      <xdr:col>4</xdr:col>
      <xdr:colOff>1117600</xdr:colOff>
      <xdr:row>16</xdr:row>
      <xdr:rowOff>161218</xdr:rowOff>
    </xdr:to>
    <xdr:cxnSp macro="">
      <xdr:nvCxnSpPr>
        <xdr:cNvPr id="51" name="直線コネクタ 50"/>
        <xdr:cNvCxnSpPr/>
      </xdr:nvCxnSpPr>
      <xdr:spPr bwMode="auto">
        <a:xfrm flipV="1">
          <a:off x="5003800" y="2926856"/>
          <a:ext cx="647700" cy="2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115197</xdr:rowOff>
    </xdr:from>
    <xdr:to>
      <xdr:col>4</xdr:col>
      <xdr:colOff>469900</xdr:colOff>
      <xdr:row>16</xdr:row>
      <xdr:rowOff>161218</xdr:rowOff>
    </xdr:to>
    <xdr:cxnSp macro="">
      <xdr:nvCxnSpPr>
        <xdr:cNvPr id="54" name="直線コネクタ 53"/>
        <xdr:cNvCxnSpPr/>
      </xdr:nvCxnSpPr>
      <xdr:spPr bwMode="auto">
        <a:xfrm>
          <a:off x="4305300" y="2906022"/>
          <a:ext cx="698500" cy="4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115197</xdr:rowOff>
    </xdr:from>
    <xdr:to>
      <xdr:col>3</xdr:col>
      <xdr:colOff>904875</xdr:colOff>
      <xdr:row>16</xdr:row>
      <xdr:rowOff>123201</xdr:rowOff>
    </xdr:to>
    <xdr:cxnSp macro="">
      <xdr:nvCxnSpPr>
        <xdr:cNvPr id="57" name="直線コネクタ 56"/>
        <xdr:cNvCxnSpPr/>
      </xdr:nvCxnSpPr>
      <xdr:spPr bwMode="auto">
        <a:xfrm flipV="1">
          <a:off x="3606800" y="2906022"/>
          <a:ext cx="698500" cy="8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123201</xdr:rowOff>
    </xdr:from>
    <xdr:to>
      <xdr:col>3</xdr:col>
      <xdr:colOff>206375</xdr:colOff>
      <xdr:row>16</xdr:row>
      <xdr:rowOff>142079</xdr:rowOff>
    </xdr:to>
    <xdr:cxnSp macro="">
      <xdr:nvCxnSpPr>
        <xdr:cNvPr id="60" name="直線コネクタ 59"/>
        <xdr:cNvCxnSpPr/>
      </xdr:nvCxnSpPr>
      <xdr:spPr bwMode="auto">
        <a:xfrm flipV="1">
          <a:off x="2908300" y="2914026"/>
          <a:ext cx="698500" cy="1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85231</xdr:rowOff>
    </xdr:from>
    <xdr:to>
      <xdr:col>5</xdr:col>
      <xdr:colOff>34925</xdr:colOff>
      <xdr:row>17</xdr:row>
      <xdr:rowOff>15381</xdr:rowOff>
    </xdr:to>
    <xdr:sp macro="" textlink="">
      <xdr:nvSpPr>
        <xdr:cNvPr id="70" name="円/楕円 69"/>
        <xdr:cNvSpPr/>
      </xdr:nvSpPr>
      <xdr:spPr bwMode="auto">
        <a:xfrm>
          <a:off x="5600700" y="2876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101758</xdr:rowOff>
    </xdr:from>
    <xdr:ext cx="762000" cy="259045"/>
    <xdr:sp macro="" textlink="">
      <xdr:nvSpPr>
        <xdr:cNvPr id="71" name="人口1人当たり決算額の推移該当値テキスト130"/>
        <xdr:cNvSpPr txBox="1"/>
      </xdr:nvSpPr>
      <xdr:spPr>
        <a:xfrm>
          <a:off x="5740400" y="272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418,636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110418</xdr:rowOff>
    </xdr:from>
    <xdr:to>
      <xdr:col>4</xdr:col>
      <xdr:colOff>520700</xdr:colOff>
      <xdr:row>17</xdr:row>
      <xdr:rowOff>40568</xdr:rowOff>
    </xdr:to>
    <xdr:sp macro="" textlink="">
      <xdr:nvSpPr>
        <xdr:cNvPr id="72" name="円/楕円 71"/>
        <xdr:cNvSpPr/>
      </xdr:nvSpPr>
      <xdr:spPr bwMode="auto">
        <a:xfrm>
          <a:off x="4953000" y="290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50745</xdr:rowOff>
    </xdr:from>
    <xdr:ext cx="736600" cy="259045"/>
    <xdr:sp macro="" textlink="">
      <xdr:nvSpPr>
        <xdr:cNvPr id="73" name="テキスト ボックス 72"/>
        <xdr:cNvSpPr txBox="1"/>
      </xdr:nvSpPr>
      <xdr:spPr>
        <a:xfrm>
          <a:off x="4622800" y="267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403,211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64397</xdr:rowOff>
    </xdr:from>
    <xdr:to>
      <xdr:col>3</xdr:col>
      <xdr:colOff>955675</xdr:colOff>
      <xdr:row>16</xdr:row>
      <xdr:rowOff>165997</xdr:rowOff>
    </xdr:to>
    <xdr:sp macro="" textlink="">
      <xdr:nvSpPr>
        <xdr:cNvPr id="74" name="円/楕円 73"/>
        <xdr:cNvSpPr/>
      </xdr:nvSpPr>
      <xdr:spPr bwMode="auto">
        <a:xfrm>
          <a:off x="4254500" y="2855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4724</xdr:rowOff>
    </xdr:from>
    <xdr:ext cx="762000" cy="259045"/>
    <xdr:sp macro="" textlink="">
      <xdr:nvSpPr>
        <xdr:cNvPr id="75" name="テキスト ボックス 74"/>
        <xdr:cNvSpPr txBox="1"/>
      </xdr:nvSpPr>
      <xdr:spPr>
        <a:xfrm>
          <a:off x="3924300" y="262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431,395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72401</xdr:rowOff>
    </xdr:from>
    <xdr:to>
      <xdr:col>3</xdr:col>
      <xdr:colOff>257175</xdr:colOff>
      <xdr:row>17</xdr:row>
      <xdr:rowOff>2551</xdr:rowOff>
    </xdr:to>
    <xdr:sp macro="" textlink="">
      <xdr:nvSpPr>
        <xdr:cNvPr id="76" name="円/楕円 75"/>
        <xdr:cNvSpPr/>
      </xdr:nvSpPr>
      <xdr:spPr bwMode="auto">
        <a:xfrm>
          <a:off x="3556000" y="286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12728</xdr:rowOff>
    </xdr:from>
    <xdr:ext cx="762000" cy="259045"/>
    <xdr:sp macro="" textlink="">
      <xdr:nvSpPr>
        <xdr:cNvPr id="77" name="テキスト ボックス 76"/>
        <xdr:cNvSpPr txBox="1"/>
      </xdr:nvSpPr>
      <xdr:spPr>
        <a:xfrm>
          <a:off x="3225800" y="263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426,493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91279</xdr:rowOff>
    </xdr:from>
    <xdr:to>
      <xdr:col>2</xdr:col>
      <xdr:colOff>692150</xdr:colOff>
      <xdr:row>17</xdr:row>
      <xdr:rowOff>21429</xdr:rowOff>
    </xdr:to>
    <xdr:sp macro="" textlink="">
      <xdr:nvSpPr>
        <xdr:cNvPr id="78" name="円/楕円 77"/>
        <xdr:cNvSpPr/>
      </xdr:nvSpPr>
      <xdr:spPr bwMode="auto">
        <a:xfrm>
          <a:off x="2857500" y="2882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31606</xdr:rowOff>
    </xdr:from>
    <xdr:ext cx="762000" cy="259045"/>
    <xdr:sp macro="" textlink="">
      <xdr:nvSpPr>
        <xdr:cNvPr id="79" name="テキスト ボックス 78"/>
        <xdr:cNvSpPr txBox="1"/>
      </xdr:nvSpPr>
      <xdr:spPr>
        <a:xfrm>
          <a:off x="2527300" y="265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414,932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270506</xdr:rowOff>
    </xdr:from>
    <xdr:to>
      <xdr:col>4</xdr:col>
      <xdr:colOff>1117600</xdr:colOff>
      <xdr:row>34</xdr:row>
      <xdr:rowOff>277327</xdr:rowOff>
    </xdr:to>
    <xdr:cxnSp macro="">
      <xdr:nvCxnSpPr>
        <xdr:cNvPr id="110" name="直線コネクタ 109"/>
        <xdr:cNvCxnSpPr/>
      </xdr:nvCxnSpPr>
      <xdr:spPr bwMode="auto">
        <a:xfrm flipV="1">
          <a:off x="5003800" y="6537956"/>
          <a:ext cx="647700" cy="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43671</xdr:rowOff>
    </xdr:from>
    <xdr:to>
      <xdr:col>4</xdr:col>
      <xdr:colOff>469900</xdr:colOff>
      <xdr:row>34</xdr:row>
      <xdr:rowOff>277327</xdr:rowOff>
    </xdr:to>
    <xdr:cxnSp macro="">
      <xdr:nvCxnSpPr>
        <xdr:cNvPr id="113" name="直線コネクタ 112"/>
        <xdr:cNvCxnSpPr/>
      </xdr:nvCxnSpPr>
      <xdr:spPr bwMode="auto">
        <a:xfrm>
          <a:off x="4305300" y="6311121"/>
          <a:ext cx="698500" cy="23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43671</xdr:rowOff>
    </xdr:from>
    <xdr:to>
      <xdr:col>3</xdr:col>
      <xdr:colOff>904875</xdr:colOff>
      <xdr:row>34</xdr:row>
      <xdr:rowOff>69301</xdr:rowOff>
    </xdr:to>
    <xdr:cxnSp macro="">
      <xdr:nvCxnSpPr>
        <xdr:cNvPr id="116" name="直線コネクタ 115"/>
        <xdr:cNvCxnSpPr/>
      </xdr:nvCxnSpPr>
      <xdr:spPr bwMode="auto">
        <a:xfrm flipV="1">
          <a:off x="3606800" y="6311121"/>
          <a:ext cx="698500" cy="25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326947</xdr:rowOff>
    </xdr:from>
    <xdr:to>
      <xdr:col>3</xdr:col>
      <xdr:colOff>206375</xdr:colOff>
      <xdr:row>34</xdr:row>
      <xdr:rowOff>69301</xdr:rowOff>
    </xdr:to>
    <xdr:cxnSp macro="">
      <xdr:nvCxnSpPr>
        <xdr:cNvPr id="119" name="直線コネクタ 118"/>
        <xdr:cNvCxnSpPr/>
      </xdr:nvCxnSpPr>
      <xdr:spPr bwMode="auto">
        <a:xfrm>
          <a:off x="2908300" y="6251497"/>
          <a:ext cx="698500" cy="85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219706</xdr:rowOff>
    </xdr:from>
    <xdr:to>
      <xdr:col>5</xdr:col>
      <xdr:colOff>34925</xdr:colOff>
      <xdr:row>34</xdr:row>
      <xdr:rowOff>321306</xdr:rowOff>
    </xdr:to>
    <xdr:sp macro="" textlink="">
      <xdr:nvSpPr>
        <xdr:cNvPr id="129" name="円/楕円 128"/>
        <xdr:cNvSpPr/>
      </xdr:nvSpPr>
      <xdr:spPr bwMode="auto">
        <a:xfrm>
          <a:off x="5600700" y="648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64783</xdr:rowOff>
    </xdr:from>
    <xdr:ext cx="762000" cy="259045"/>
    <xdr:sp macro="" textlink="">
      <xdr:nvSpPr>
        <xdr:cNvPr id="130" name="人口1人当たり決算額の推移該当値テキスト445"/>
        <xdr:cNvSpPr txBox="1"/>
      </xdr:nvSpPr>
      <xdr:spPr>
        <a:xfrm>
          <a:off x="5740400" y="633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226527</xdr:rowOff>
    </xdr:from>
    <xdr:to>
      <xdr:col>4</xdr:col>
      <xdr:colOff>520700</xdr:colOff>
      <xdr:row>34</xdr:row>
      <xdr:rowOff>328127</xdr:rowOff>
    </xdr:to>
    <xdr:sp macro="" textlink="">
      <xdr:nvSpPr>
        <xdr:cNvPr id="131" name="円/楕円 130"/>
        <xdr:cNvSpPr/>
      </xdr:nvSpPr>
      <xdr:spPr bwMode="auto">
        <a:xfrm>
          <a:off x="4953000" y="6493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338304</xdr:rowOff>
    </xdr:from>
    <xdr:ext cx="736600" cy="259045"/>
    <xdr:sp macro="" textlink="">
      <xdr:nvSpPr>
        <xdr:cNvPr id="132" name="テキスト ボックス 131"/>
        <xdr:cNvSpPr txBox="1"/>
      </xdr:nvSpPr>
      <xdr:spPr>
        <a:xfrm>
          <a:off x="4622800" y="626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335771</xdr:rowOff>
    </xdr:from>
    <xdr:to>
      <xdr:col>3</xdr:col>
      <xdr:colOff>955675</xdr:colOff>
      <xdr:row>34</xdr:row>
      <xdr:rowOff>94471</xdr:rowOff>
    </xdr:to>
    <xdr:sp macro="" textlink="">
      <xdr:nvSpPr>
        <xdr:cNvPr id="133" name="円/楕円 132"/>
        <xdr:cNvSpPr/>
      </xdr:nvSpPr>
      <xdr:spPr bwMode="auto">
        <a:xfrm>
          <a:off x="4254500" y="626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104648</xdr:rowOff>
    </xdr:from>
    <xdr:ext cx="762000" cy="259045"/>
    <xdr:sp macro="" textlink="">
      <xdr:nvSpPr>
        <xdr:cNvPr id="134" name="テキスト ボックス 133"/>
        <xdr:cNvSpPr txBox="1"/>
      </xdr:nvSpPr>
      <xdr:spPr>
        <a:xfrm>
          <a:off x="3924300" y="602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155,726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18501</xdr:rowOff>
    </xdr:from>
    <xdr:to>
      <xdr:col>3</xdr:col>
      <xdr:colOff>257175</xdr:colOff>
      <xdr:row>34</xdr:row>
      <xdr:rowOff>120101</xdr:rowOff>
    </xdr:to>
    <xdr:sp macro="" textlink="">
      <xdr:nvSpPr>
        <xdr:cNvPr id="135" name="円/楕円 134"/>
        <xdr:cNvSpPr/>
      </xdr:nvSpPr>
      <xdr:spPr bwMode="auto">
        <a:xfrm>
          <a:off x="3556000" y="628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130278</xdr:rowOff>
    </xdr:from>
    <xdr:ext cx="762000" cy="259045"/>
    <xdr:sp macro="" textlink="">
      <xdr:nvSpPr>
        <xdr:cNvPr id="136" name="テキスト ボックス 135"/>
        <xdr:cNvSpPr txBox="1"/>
      </xdr:nvSpPr>
      <xdr:spPr>
        <a:xfrm>
          <a:off x="3225800" y="605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150,120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276147</xdr:rowOff>
    </xdr:from>
    <xdr:to>
      <xdr:col>2</xdr:col>
      <xdr:colOff>692150</xdr:colOff>
      <xdr:row>34</xdr:row>
      <xdr:rowOff>34847</xdr:rowOff>
    </xdr:to>
    <xdr:sp macro="" textlink="">
      <xdr:nvSpPr>
        <xdr:cNvPr id="137" name="円/楕円 136"/>
        <xdr:cNvSpPr/>
      </xdr:nvSpPr>
      <xdr:spPr bwMode="auto">
        <a:xfrm>
          <a:off x="2857500" y="6200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45024</xdr:rowOff>
    </xdr:from>
    <xdr:ext cx="762000" cy="259045"/>
    <xdr:sp macro="" textlink="">
      <xdr:nvSpPr>
        <xdr:cNvPr id="138" name="テキスト ボックス 137"/>
        <xdr:cNvSpPr txBox="1"/>
      </xdr:nvSpPr>
      <xdr:spPr>
        <a:xfrm>
          <a:off x="2527300" y="596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70</a:t>
          </a:r>
          <a:r>
            <a:rPr lang="ja-JP" altLang="ja-JP" sz="1100" b="0" i="0" baseline="0">
              <a:solidFill>
                <a:schemeClr val="dk1"/>
              </a:solidFill>
              <a:effectLst/>
              <a:latin typeface="+mn-lt"/>
              <a:ea typeface="+mn-ea"/>
              <a:cs typeface="+mn-cs"/>
            </a:rPr>
            <a:t>百万円、平成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90</a:t>
          </a:r>
          <a:r>
            <a:rPr lang="ja-JP" altLang="ja-JP" sz="1100" b="0" i="0" baseline="0">
              <a:solidFill>
                <a:schemeClr val="dk1"/>
              </a:solidFill>
              <a:effectLst/>
              <a:latin typeface="+mn-lt"/>
              <a:ea typeface="+mn-ea"/>
              <a:cs typeface="+mn-cs"/>
            </a:rPr>
            <a:t>百万円を財政調整基金にそれぞれ積み立てたこと、また、標準財政規模の増減により各比率も変動している。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一般会計及び各特別会計において赤字額は発生していないことから、結果的に連結実質赤字比率は算定されない状況となっている。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公債費（元利償還金）の額は、なお高い水準にあるが、公債費のうち過疎債の割合が非常に高いこともあり、普通交付税の基準財政需要額の公債費に算入される額も比例して増減している。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北海道西興部村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一般会計等に係る地方債残高はなお高い水準にあるが、地方債残高のうち、過疎債の割合が高いことから基準財政需要額の算入が見込めることと、減債基金をはじめとする充当可能基金が確保できていることから、将来負担比率は算定されない状況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B28" workbookViewId="0">
      <selection activeCell="BY34" sqref="BY34:CM3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2387779</v>
      </c>
      <c r="BO4" s="379"/>
      <c r="BP4" s="379"/>
      <c r="BQ4" s="379"/>
      <c r="BR4" s="379"/>
      <c r="BS4" s="379"/>
      <c r="BT4" s="379"/>
      <c r="BU4" s="380"/>
      <c r="BV4" s="378">
        <v>2840881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3.3</v>
      </c>
      <c r="CU4" s="556"/>
      <c r="CV4" s="556"/>
      <c r="CW4" s="556"/>
      <c r="CX4" s="556"/>
      <c r="CY4" s="556"/>
      <c r="CZ4" s="556"/>
      <c r="DA4" s="557"/>
      <c r="DB4" s="555">
        <v>3.1</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2333285</v>
      </c>
      <c r="BO5" s="384"/>
      <c r="BP5" s="384"/>
      <c r="BQ5" s="384"/>
      <c r="BR5" s="384"/>
      <c r="BS5" s="384"/>
      <c r="BT5" s="384"/>
      <c r="BU5" s="385"/>
      <c r="BV5" s="383">
        <v>2789741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84.1</v>
      </c>
      <c r="CU5" s="354"/>
      <c r="CV5" s="354"/>
      <c r="CW5" s="354"/>
      <c r="CX5" s="354"/>
      <c r="CY5" s="354"/>
      <c r="CZ5" s="354"/>
      <c r="DA5" s="355"/>
      <c r="DB5" s="353">
        <v>72.599999999999994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54494</v>
      </c>
      <c r="BO6" s="384"/>
      <c r="BP6" s="384"/>
      <c r="BQ6" s="384"/>
      <c r="BR6" s="384"/>
      <c r="BS6" s="384"/>
      <c r="BT6" s="384"/>
      <c r="BU6" s="385"/>
      <c r="BV6" s="383">
        <v>51140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88.2</v>
      </c>
      <c r="CU6" s="530"/>
      <c r="CV6" s="530"/>
      <c r="CW6" s="530"/>
      <c r="CX6" s="530"/>
      <c r="CY6" s="530"/>
      <c r="CZ6" s="530"/>
      <c r="DA6" s="531"/>
      <c r="DB6" s="529">
        <v>76.3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6986</v>
      </c>
      <c r="BO7" s="384"/>
      <c r="BP7" s="384"/>
      <c r="BQ7" s="384"/>
      <c r="BR7" s="384"/>
      <c r="BS7" s="384"/>
      <c r="BT7" s="384"/>
      <c r="BU7" s="385"/>
      <c r="BV7" s="383">
        <v>200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1419593</v>
      </c>
      <c r="CU7" s="384"/>
      <c r="CV7" s="384"/>
      <c r="CW7" s="384"/>
      <c r="CX7" s="384"/>
      <c r="CY7" s="384"/>
      <c r="CZ7" s="384"/>
      <c r="DA7" s="385"/>
      <c r="DB7" s="383">
        <v>1619086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47508</v>
      </c>
      <c r="BO8" s="384"/>
      <c r="BP8" s="384"/>
      <c r="BQ8" s="384"/>
      <c r="BR8" s="384"/>
      <c r="BS8" s="384"/>
      <c r="BT8" s="384"/>
      <c r="BU8" s="385"/>
      <c r="BV8" s="383">
        <v>50940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0.08</v>
      </c>
      <c r="CU8" s="493"/>
      <c r="CV8" s="493"/>
      <c r="CW8" s="493"/>
      <c r="CX8" s="493"/>
      <c r="CY8" s="493"/>
      <c r="CZ8" s="493"/>
      <c r="DA8" s="494"/>
      <c r="DB8" s="492">
        <v>0.08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1135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-3432</v>
      </c>
      <c r="BO9" s="384"/>
      <c r="BP9" s="384"/>
      <c r="BQ9" s="384"/>
      <c r="BR9" s="384"/>
      <c r="BS9" s="384"/>
      <c r="BT9" s="384"/>
      <c r="BU9" s="385"/>
      <c r="BV9" s="383">
        <v>24846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20.399999999999999</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1224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682</v>
      </c>
      <c r="BO10" s="384"/>
      <c r="BP10" s="384"/>
      <c r="BQ10" s="384"/>
      <c r="BR10" s="384"/>
      <c r="BS10" s="384"/>
      <c r="BT10" s="384"/>
      <c r="BU10" s="385"/>
      <c r="BV10" s="383">
        <v>90544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107</v>
      </c>
      <c r="M11" s="432"/>
      <c r="N11" s="432"/>
      <c r="O11" s="432"/>
      <c r="P11" s="432"/>
      <c r="Q11" s="433"/>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1147</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1143</v>
      </c>
      <c r="S13" s="485"/>
      <c r="T13" s="485"/>
      <c r="U13" s="485"/>
      <c r="V13" s="486"/>
      <c r="W13" s="472" t="s">
        <v>124</v>
      </c>
      <c r="X13" s="398"/>
      <c r="Y13" s="398"/>
      <c r="Z13" s="398"/>
      <c r="AA13" s="398"/>
      <c r="AB13" s="399"/>
      <c r="AC13" s="359">
        <v>99</v>
      </c>
      <c r="AD13" s="360"/>
      <c r="AE13" s="360"/>
      <c r="AF13" s="360"/>
      <c r="AG13" s="361"/>
      <c r="AH13" s="359">
        <v>105</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-2750</v>
      </c>
      <c r="BO13" s="384"/>
      <c r="BP13" s="384"/>
      <c r="BQ13" s="384"/>
      <c r="BR13" s="384"/>
      <c r="BS13" s="384"/>
      <c r="BT13" s="384"/>
      <c r="BU13" s="385"/>
      <c r="BV13" s="383">
        <v>115390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10.9</v>
      </c>
      <c r="CU13" s="354"/>
      <c r="CV13" s="354"/>
      <c r="CW13" s="354"/>
      <c r="CX13" s="354"/>
      <c r="CY13" s="354"/>
      <c r="CZ13" s="354"/>
      <c r="DA13" s="355"/>
      <c r="DB13" s="353">
        <v>12.4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1173</v>
      </c>
      <c r="S14" s="485"/>
      <c r="T14" s="485"/>
      <c r="U14" s="485"/>
      <c r="V14" s="486"/>
      <c r="W14" s="487"/>
      <c r="X14" s="401"/>
      <c r="Y14" s="401"/>
      <c r="Z14" s="401"/>
      <c r="AA14" s="401"/>
      <c r="AB14" s="402"/>
      <c r="AC14" s="477">
        <v>18.2</v>
      </c>
      <c r="AD14" s="478"/>
      <c r="AE14" s="478"/>
      <c r="AF14" s="478"/>
      <c r="AG14" s="479"/>
      <c r="AH14" s="477">
        <v>17.5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1169</v>
      </c>
      <c r="S15" s="485"/>
      <c r="T15" s="485"/>
      <c r="U15" s="485"/>
      <c r="V15" s="486"/>
      <c r="W15" s="472" t="s">
        <v>131</v>
      </c>
      <c r="X15" s="398"/>
      <c r="Y15" s="398"/>
      <c r="Z15" s="398"/>
      <c r="AA15" s="398"/>
      <c r="AB15" s="399"/>
      <c r="AC15" s="359">
        <v>111</v>
      </c>
      <c r="AD15" s="360"/>
      <c r="AE15" s="360"/>
      <c r="AF15" s="360"/>
      <c r="AG15" s="361"/>
      <c r="AH15" s="359">
        <v>114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117662</v>
      </c>
      <c r="BO15" s="379"/>
      <c r="BP15" s="379"/>
      <c r="BQ15" s="379"/>
      <c r="BR15" s="379"/>
      <c r="BS15" s="379"/>
      <c r="BT15" s="379"/>
      <c r="BU15" s="380"/>
      <c r="BV15" s="378">
        <v>113531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20.399999999999999</v>
      </c>
      <c r="AD16" s="478"/>
      <c r="AE16" s="478"/>
      <c r="AF16" s="478"/>
      <c r="AG16" s="479"/>
      <c r="AH16" s="477">
        <v>19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1341838</v>
      </c>
      <c r="BO16" s="384"/>
      <c r="BP16" s="384"/>
      <c r="BQ16" s="384"/>
      <c r="BR16" s="384"/>
      <c r="BS16" s="384"/>
      <c r="BT16" s="384"/>
      <c r="BU16" s="385"/>
      <c r="BV16" s="383">
        <v>1515506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8"/>
      <c r="Y17" s="398"/>
      <c r="Z17" s="398"/>
      <c r="AA17" s="398"/>
      <c r="AB17" s="399"/>
      <c r="AC17" s="359">
        <v>335</v>
      </c>
      <c r="AD17" s="360"/>
      <c r="AE17" s="360"/>
      <c r="AF17" s="360"/>
      <c r="AG17" s="361"/>
      <c r="AH17" s="359">
        <v>380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142817</v>
      </c>
      <c r="BO17" s="384"/>
      <c r="BP17" s="384"/>
      <c r="BQ17" s="384"/>
      <c r="BR17" s="384"/>
      <c r="BS17" s="384"/>
      <c r="BT17" s="384"/>
      <c r="BU17" s="385"/>
      <c r="BV17" s="383">
        <v>138368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308.08</v>
      </c>
      <c r="M18" s="448"/>
      <c r="N18" s="448"/>
      <c r="O18" s="448"/>
      <c r="P18" s="448"/>
      <c r="Q18" s="448"/>
      <c r="R18" s="449"/>
      <c r="S18" s="449"/>
      <c r="T18" s="449"/>
      <c r="U18" s="449"/>
      <c r="V18" s="450"/>
      <c r="W18" s="464"/>
      <c r="X18" s="465"/>
      <c r="Y18" s="465"/>
      <c r="Z18" s="465"/>
      <c r="AA18" s="465"/>
      <c r="AB18" s="473"/>
      <c r="AC18" s="347">
        <v>61.5</v>
      </c>
      <c r="AD18" s="348"/>
      <c r="AE18" s="348"/>
      <c r="AF18" s="348"/>
      <c r="AG18" s="451"/>
      <c r="AH18" s="347">
        <v>63.4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1195978</v>
      </c>
      <c r="BO18" s="384"/>
      <c r="BP18" s="384"/>
      <c r="BQ18" s="384"/>
      <c r="BR18" s="384"/>
      <c r="BS18" s="384"/>
      <c r="BT18" s="384"/>
      <c r="BU18" s="385"/>
      <c r="BV18" s="383">
        <v>1182478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1651591</v>
      </c>
      <c r="BO19" s="384"/>
      <c r="BP19" s="384"/>
      <c r="BQ19" s="384"/>
      <c r="BR19" s="384"/>
      <c r="BS19" s="384"/>
      <c r="BT19" s="384"/>
      <c r="BU19" s="385"/>
      <c r="BV19" s="383">
        <v>1786251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516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4232114</v>
      </c>
      <c r="BO23" s="384"/>
      <c r="BP23" s="384"/>
      <c r="BQ23" s="384"/>
      <c r="BR23" s="384"/>
      <c r="BS23" s="384"/>
      <c r="BT23" s="384"/>
      <c r="BU23" s="385"/>
      <c r="BV23" s="383">
        <v>4218882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153</v>
      </c>
      <c r="F24" s="357"/>
      <c r="G24" s="357"/>
      <c r="H24" s="357"/>
      <c r="I24" s="357"/>
      <c r="J24" s="357"/>
      <c r="K24" s="358"/>
      <c r="L24" s="359">
        <v>1</v>
      </c>
      <c r="M24" s="360"/>
      <c r="N24" s="360"/>
      <c r="O24" s="360"/>
      <c r="P24" s="361"/>
      <c r="Q24" s="359">
        <v>7000</v>
      </c>
      <c r="R24" s="360"/>
      <c r="S24" s="360"/>
      <c r="T24" s="360"/>
      <c r="U24" s="360"/>
      <c r="V24" s="361"/>
      <c r="W24" s="427"/>
      <c r="X24" s="418"/>
      <c r="Y24" s="419"/>
      <c r="Z24" s="356" t="s">
        <v>154</v>
      </c>
      <c r="AA24" s="357"/>
      <c r="AB24" s="357"/>
      <c r="AC24" s="357"/>
      <c r="AD24" s="357"/>
      <c r="AE24" s="357"/>
      <c r="AF24" s="357"/>
      <c r="AG24" s="358"/>
      <c r="AH24" s="359">
        <v>37</v>
      </c>
      <c r="AI24" s="360"/>
      <c r="AJ24" s="360"/>
      <c r="AK24" s="360"/>
      <c r="AL24" s="361"/>
      <c r="AM24" s="359">
        <v>115995</v>
      </c>
      <c r="AN24" s="360"/>
      <c r="AO24" s="360"/>
      <c r="AP24" s="360"/>
      <c r="AQ24" s="360"/>
      <c r="AR24" s="361"/>
      <c r="AS24" s="359">
        <v>3135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3699662</v>
      </c>
      <c r="BO24" s="384"/>
      <c r="BP24" s="384"/>
      <c r="BQ24" s="384"/>
      <c r="BR24" s="384"/>
      <c r="BS24" s="384"/>
      <c r="BT24" s="384"/>
      <c r="BU24" s="385"/>
      <c r="BV24" s="383">
        <v>3673316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156</v>
      </c>
      <c r="F25" s="357"/>
      <c r="G25" s="357"/>
      <c r="H25" s="357"/>
      <c r="I25" s="357"/>
      <c r="J25" s="357"/>
      <c r="K25" s="358"/>
      <c r="L25" s="359">
        <v>1</v>
      </c>
      <c r="M25" s="360"/>
      <c r="N25" s="360"/>
      <c r="O25" s="360"/>
      <c r="P25" s="361"/>
      <c r="Q25" s="359">
        <v>5750</v>
      </c>
      <c r="R25" s="360"/>
      <c r="S25" s="360"/>
      <c r="T25" s="360"/>
      <c r="U25" s="360"/>
      <c r="V25" s="361"/>
      <c r="W25" s="427"/>
      <c r="X25" s="418"/>
      <c r="Y25" s="419"/>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37588</v>
      </c>
      <c r="BO25" s="379"/>
      <c r="BP25" s="379"/>
      <c r="BQ25" s="379"/>
      <c r="BR25" s="379"/>
      <c r="BS25" s="379"/>
      <c r="BT25" s="379"/>
      <c r="BU25" s="380"/>
      <c r="BV25" s="378">
        <v>40432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159</v>
      </c>
      <c r="F26" s="357"/>
      <c r="G26" s="357"/>
      <c r="H26" s="357"/>
      <c r="I26" s="357"/>
      <c r="J26" s="357"/>
      <c r="K26" s="358"/>
      <c r="L26" s="359">
        <v>1</v>
      </c>
      <c r="M26" s="360"/>
      <c r="N26" s="360"/>
      <c r="O26" s="360"/>
      <c r="P26" s="361"/>
      <c r="Q26" s="359">
        <v>5300</v>
      </c>
      <c r="R26" s="360"/>
      <c r="S26" s="360"/>
      <c r="T26" s="360"/>
      <c r="U26" s="360"/>
      <c r="V26" s="361"/>
      <c r="W26" s="427"/>
      <c r="X26" s="418"/>
      <c r="Y26" s="419"/>
      <c r="Z26" s="356" t="s">
        <v>160</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162</v>
      </c>
      <c r="F27" s="357"/>
      <c r="G27" s="357"/>
      <c r="H27" s="357"/>
      <c r="I27" s="357"/>
      <c r="J27" s="357"/>
      <c r="K27" s="358"/>
      <c r="L27" s="359">
        <v>1</v>
      </c>
      <c r="M27" s="360"/>
      <c r="N27" s="360"/>
      <c r="O27" s="360"/>
      <c r="P27" s="361"/>
      <c r="Q27" s="359">
        <v>2600</v>
      </c>
      <c r="R27" s="360"/>
      <c r="S27" s="360"/>
      <c r="T27" s="360"/>
      <c r="U27" s="360"/>
      <c r="V27" s="361"/>
      <c r="W27" s="427"/>
      <c r="X27" s="418"/>
      <c r="Y27" s="419"/>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32870</v>
      </c>
      <c r="BO27" s="387"/>
      <c r="BP27" s="387"/>
      <c r="BQ27" s="387"/>
      <c r="BR27" s="387"/>
      <c r="BS27" s="387"/>
      <c r="BT27" s="387"/>
      <c r="BU27" s="388"/>
      <c r="BV27" s="386">
        <v>32869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165</v>
      </c>
      <c r="F28" s="357"/>
      <c r="G28" s="357"/>
      <c r="H28" s="357"/>
      <c r="I28" s="357"/>
      <c r="J28" s="357"/>
      <c r="K28" s="358"/>
      <c r="L28" s="359">
        <v>1</v>
      </c>
      <c r="M28" s="360"/>
      <c r="N28" s="360"/>
      <c r="O28" s="360"/>
      <c r="P28" s="361"/>
      <c r="Q28" s="359">
        <v>2090</v>
      </c>
      <c r="R28" s="360"/>
      <c r="S28" s="360"/>
      <c r="T28" s="360"/>
      <c r="U28" s="360"/>
      <c r="V28" s="361"/>
      <c r="W28" s="427"/>
      <c r="X28" s="418"/>
      <c r="Y28" s="419"/>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509967</v>
      </c>
      <c r="BO28" s="379"/>
      <c r="BP28" s="379"/>
      <c r="BQ28" s="379"/>
      <c r="BR28" s="379"/>
      <c r="BS28" s="379"/>
      <c r="BT28" s="379"/>
      <c r="BU28" s="380"/>
      <c r="BV28" s="378">
        <v>509285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169</v>
      </c>
      <c r="F29" s="357"/>
      <c r="G29" s="357"/>
      <c r="H29" s="357"/>
      <c r="I29" s="357"/>
      <c r="J29" s="357"/>
      <c r="K29" s="358"/>
      <c r="L29" s="359">
        <v>6</v>
      </c>
      <c r="M29" s="360"/>
      <c r="N29" s="360"/>
      <c r="O29" s="360"/>
      <c r="P29" s="361"/>
      <c r="Q29" s="359">
        <v>1890</v>
      </c>
      <c r="R29" s="360"/>
      <c r="S29" s="360"/>
      <c r="T29" s="360"/>
      <c r="U29" s="360"/>
      <c r="V29" s="361"/>
      <c r="W29" s="428"/>
      <c r="X29" s="429"/>
      <c r="Y29" s="430"/>
      <c r="Z29" s="356" t="s">
        <v>170</v>
      </c>
      <c r="AA29" s="357"/>
      <c r="AB29" s="357"/>
      <c r="AC29" s="357"/>
      <c r="AD29" s="357"/>
      <c r="AE29" s="357"/>
      <c r="AF29" s="357"/>
      <c r="AG29" s="358"/>
      <c r="AH29" s="359">
        <v>37</v>
      </c>
      <c r="AI29" s="360"/>
      <c r="AJ29" s="360"/>
      <c r="AK29" s="360"/>
      <c r="AL29" s="361"/>
      <c r="AM29" s="359">
        <v>115995</v>
      </c>
      <c r="AN29" s="360"/>
      <c r="AO29" s="360"/>
      <c r="AP29" s="360"/>
      <c r="AQ29" s="360"/>
      <c r="AR29" s="361"/>
      <c r="AS29" s="359">
        <v>3135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1249809</v>
      </c>
      <c r="BO29" s="384"/>
      <c r="BP29" s="384"/>
      <c r="BQ29" s="384"/>
      <c r="BR29" s="384"/>
      <c r="BS29" s="384"/>
      <c r="BT29" s="384"/>
      <c r="BU29" s="385"/>
      <c r="BV29" s="383">
        <v>1288799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2068013</v>
      </c>
      <c r="BO30" s="387"/>
      <c r="BP30" s="387"/>
      <c r="BQ30" s="387"/>
      <c r="BR30" s="387"/>
      <c r="BS30" s="387"/>
      <c r="BT30" s="387"/>
      <c r="BU30" s="388"/>
      <c r="BV30" s="386">
        <v>2076611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網走地方教育研修センター組合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オホーツク楽器工業株式会社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紋別地区消防組合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株式会社森夢</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西紋別地区環境衛生施設組合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広域紋別病院企業団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1" zoomScaleSheetLayoutView="100" workbookViewId="0">
      <selection activeCell="S47" sqref="S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3614</v>
      </c>
      <c r="J41" s="83">
        <v>3857</v>
      </c>
      <c r="K41" s="83">
        <v>3911</v>
      </c>
      <c r="L41" s="83">
        <v>4219</v>
      </c>
      <c r="M41" s="84">
        <v>4232</v>
      </c>
    </row>
    <row r="42" spans="2:13" ht="27.75" customHeight="1" x14ac:dyDescent="0.15">
      <c r="B42" s="1171"/>
      <c r="C42" s="1172"/>
      <c r="D42" s="85"/>
      <c r="E42" s="1175" t="s">
        <v>26</v>
      </c>
      <c r="F42" s="1175"/>
      <c r="G42" s="1175"/>
      <c r="H42" s="1176"/>
      <c r="I42" s="86" t="s">
        <v>473</v>
      </c>
      <c r="J42" s="87" t="s">
        <v>473</v>
      </c>
      <c r="K42" s="87" t="s">
        <v>473</v>
      </c>
      <c r="L42" s="87" t="s">
        <v>473</v>
      </c>
      <c r="M42" s="88" t="s">
        <v>473</v>
      </c>
    </row>
    <row r="43" spans="2:13" ht="27.75" customHeight="1" x14ac:dyDescent="0.15">
      <c r="B43" s="1171"/>
      <c r="C43" s="1172"/>
      <c r="D43" s="85"/>
      <c r="E43" s="1175" t="s">
        <v>27</v>
      </c>
      <c r="F43" s="1175"/>
      <c r="G43" s="1175"/>
      <c r="H43" s="1176"/>
      <c r="I43" s="86">
        <v>839</v>
      </c>
      <c r="J43" s="87">
        <v>816</v>
      </c>
      <c r="K43" s="87">
        <v>788</v>
      </c>
      <c r="L43" s="87">
        <v>784</v>
      </c>
      <c r="M43" s="88">
        <v>727</v>
      </c>
    </row>
    <row r="44" spans="2:13" ht="27.75" customHeight="1" x14ac:dyDescent="0.15">
      <c r="B44" s="1171"/>
      <c r="C44" s="1172"/>
      <c r="D44" s="85"/>
      <c r="E44" s="1175" t="s">
        <v>28</v>
      </c>
      <c r="F44" s="1175"/>
      <c r="G44" s="1175"/>
      <c r="H44" s="1176"/>
      <c r="I44" s="86">
        <v>1</v>
      </c>
      <c r="J44" s="87">
        <v>10</v>
      </c>
      <c r="K44" s="87">
        <v>24</v>
      </c>
      <c r="L44" s="87">
        <v>26</v>
      </c>
      <c r="M44" s="88">
        <v>25</v>
      </c>
    </row>
    <row r="45" spans="2:13" ht="27.75" customHeight="1" x14ac:dyDescent="0.15">
      <c r="B45" s="1171"/>
      <c r="C45" s="1172"/>
      <c r="D45" s="85"/>
      <c r="E45" s="1175" t="s">
        <v>29</v>
      </c>
      <c r="F45" s="1175"/>
      <c r="G45" s="1175"/>
      <c r="H45" s="1176"/>
      <c r="I45" s="86">
        <v>431</v>
      </c>
      <c r="J45" s="87">
        <v>363</v>
      </c>
      <c r="K45" s="87">
        <v>429</v>
      </c>
      <c r="L45" s="87">
        <v>313</v>
      </c>
      <c r="M45" s="88">
        <v>431</v>
      </c>
    </row>
    <row r="46" spans="2:13" ht="27.75" customHeight="1" x14ac:dyDescent="0.15">
      <c r="B46" s="1171"/>
      <c r="C46" s="1172"/>
      <c r="D46" s="85"/>
      <c r="E46" s="1175" t="s">
        <v>30</v>
      </c>
      <c r="F46" s="1175"/>
      <c r="G46" s="1175"/>
      <c r="H46" s="1176"/>
      <c r="I46" s="86">
        <v>2</v>
      </c>
      <c r="J46" s="87">
        <v>2</v>
      </c>
      <c r="K46" s="87">
        <v>2</v>
      </c>
      <c r="L46" s="87">
        <v>2</v>
      </c>
      <c r="M46" s="88">
        <v>2</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3815</v>
      </c>
      <c r="J49" s="87">
        <v>3808</v>
      </c>
      <c r="K49" s="87">
        <v>3848</v>
      </c>
      <c r="L49" s="87">
        <v>3906</v>
      </c>
      <c r="M49" s="88">
        <v>3859</v>
      </c>
    </row>
    <row r="50" spans="2:13" ht="27.75" customHeight="1" x14ac:dyDescent="0.15">
      <c r="B50" s="1171"/>
      <c r="C50" s="1172"/>
      <c r="D50" s="85"/>
      <c r="E50" s="1175" t="s">
        <v>35</v>
      </c>
      <c r="F50" s="1175"/>
      <c r="G50" s="1175"/>
      <c r="H50" s="1176"/>
      <c r="I50" s="86">
        <v>505</v>
      </c>
      <c r="J50" s="87">
        <v>626</v>
      </c>
      <c r="K50" s="87">
        <v>624</v>
      </c>
      <c r="L50" s="87">
        <v>644</v>
      </c>
      <c r="M50" s="88">
        <v>706</v>
      </c>
    </row>
    <row r="51" spans="2:13" ht="27.75" customHeight="1" x14ac:dyDescent="0.15">
      <c r="B51" s="1173"/>
      <c r="C51" s="1174"/>
      <c r="D51" s="85"/>
      <c r="E51" s="1175" t="s">
        <v>36</v>
      </c>
      <c r="F51" s="1175"/>
      <c r="G51" s="1175"/>
      <c r="H51" s="1176"/>
      <c r="I51" s="86">
        <v>2926</v>
      </c>
      <c r="J51" s="87">
        <v>2999</v>
      </c>
      <c r="K51" s="87">
        <v>3067</v>
      </c>
      <c r="L51" s="87">
        <v>3239</v>
      </c>
      <c r="M51" s="88">
        <v>3135</v>
      </c>
    </row>
    <row r="52" spans="2:13" ht="27.75" customHeight="1" thickBot="1" x14ac:dyDescent="0.2">
      <c r="B52" s="1177" t="s">
        <v>37</v>
      </c>
      <c r="C52" s="1178"/>
      <c r="D52" s="90"/>
      <c r="E52" s="1179" t="s">
        <v>38</v>
      </c>
      <c r="F52" s="1179"/>
      <c r="G52" s="1179"/>
      <c r="H52" s="1180"/>
      <c r="I52" s="91">
        <v>-2358</v>
      </c>
      <c r="J52" s="92">
        <v>-2386</v>
      </c>
      <c r="K52" s="92">
        <v>-2385</v>
      </c>
      <c r="L52" s="92">
        <v>-2445</v>
      </c>
      <c r="M52" s="93">
        <v>-2282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719635</v>
      </c>
      <c r="E3" s="116"/>
      <c r="F3" s="117">
        <v>325581</v>
      </c>
      <c r="G3" s="118"/>
      <c r="H3" s="119"/>
    </row>
    <row r="4" spans="1:8" x14ac:dyDescent="0.15">
      <c r="A4" s="120"/>
      <c r="B4" s="121"/>
      <c r="C4" s="122"/>
      <c r="D4" s="123">
        <v>278433</v>
      </c>
      <c r="E4" s="124"/>
      <c r="F4" s="125">
        <v>165116</v>
      </c>
      <c r="G4" s="126"/>
      <c r="H4" s="127"/>
    </row>
    <row r="5" spans="1:8" x14ac:dyDescent="0.15">
      <c r="A5" s="108" t="s">
        <v>506</v>
      </c>
      <c r="B5" s="113"/>
      <c r="C5" s="114"/>
      <c r="D5" s="115">
        <v>862473</v>
      </c>
      <c r="E5" s="116"/>
      <c r="F5" s="117">
        <v>203567</v>
      </c>
      <c r="G5" s="118"/>
      <c r="H5" s="119"/>
    </row>
    <row r="6" spans="1:8" x14ac:dyDescent="0.15">
      <c r="A6" s="120"/>
      <c r="B6" s="121"/>
      <c r="C6" s="122"/>
      <c r="D6" s="123">
        <v>506138</v>
      </c>
      <c r="E6" s="124"/>
      <c r="F6" s="125">
        <v>121137</v>
      </c>
      <c r="G6" s="126"/>
      <c r="H6" s="127"/>
    </row>
    <row r="7" spans="1:8" x14ac:dyDescent="0.15">
      <c r="A7" s="108" t="s">
        <v>507</v>
      </c>
      <c r="B7" s="113"/>
      <c r="C7" s="114"/>
      <c r="D7" s="115">
        <v>494304</v>
      </c>
      <c r="E7" s="116"/>
      <c r="F7" s="117">
        <v>185018</v>
      </c>
      <c r="G7" s="118"/>
      <c r="H7" s="119"/>
    </row>
    <row r="8" spans="1:8" x14ac:dyDescent="0.15">
      <c r="A8" s="120"/>
      <c r="B8" s="121"/>
      <c r="C8" s="122"/>
      <c r="D8" s="123">
        <v>374884</v>
      </c>
      <c r="E8" s="124"/>
      <c r="F8" s="125">
        <v>95064</v>
      </c>
      <c r="G8" s="126"/>
      <c r="H8" s="127"/>
    </row>
    <row r="9" spans="1:8" x14ac:dyDescent="0.15">
      <c r="A9" s="108" t="s">
        <v>508</v>
      </c>
      <c r="B9" s="113"/>
      <c r="C9" s="114"/>
      <c r="D9" s="115">
        <v>703301</v>
      </c>
      <c r="E9" s="116"/>
      <c r="F9" s="117">
        <v>238802</v>
      </c>
      <c r="G9" s="118"/>
      <c r="H9" s="119"/>
    </row>
    <row r="10" spans="1:8" x14ac:dyDescent="0.15">
      <c r="A10" s="120"/>
      <c r="B10" s="121"/>
      <c r="C10" s="122"/>
      <c r="D10" s="123">
        <v>451666</v>
      </c>
      <c r="E10" s="124"/>
      <c r="F10" s="125">
        <v>128562</v>
      </c>
      <c r="G10" s="126"/>
      <c r="H10" s="127"/>
    </row>
    <row r="11" spans="1:8" x14ac:dyDescent="0.15">
      <c r="A11" s="108" t="s">
        <v>509</v>
      </c>
      <c r="B11" s="113"/>
      <c r="C11" s="114"/>
      <c r="D11" s="115">
        <v>558410</v>
      </c>
      <c r="E11" s="116"/>
      <c r="F11" s="117">
        <v>288550</v>
      </c>
      <c r="G11" s="118"/>
      <c r="H11" s="119"/>
    </row>
    <row r="12" spans="1:8" x14ac:dyDescent="0.15">
      <c r="A12" s="120"/>
      <c r="B12" s="121"/>
      <c r="C12" s="128"/>
      <c r="D12" s="123">
        <v>295338</v>
      </c>
      <c r="E12" s="124"/>
      <c r="F12" s="125">
        <v>141525</v>
      </c>
      <c r="G12" s="126"/>
      <c r="H12" s="127"/>
    </row>
    <row r="13" spans="1:8" x14ac:dyDescent="0.15">
      <c r="A13" s="108"/>
      <c r="B13" s="113"/>
      <c r="C13" s="129"/>
      <c r="D13" s="130">
        <v>667625</v>
      </c>
      <c r="E13" s="131"/>
      <c r="F13" s="132">
        <v>248304</v>
      </c>
      <c r="G13" s="133"/>
      <c r="H13" s="119"/>
    </row>
    <row r="14" spans="1:8" x14ac:dyDescent="0.15">
      <c r="A14" s="120"/>
      <c r="B14" s="121"/>
      <c r="C14" s="122"/>
      <c r="D14" s="123">
        <v>381292</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2.82</v>
      </c>
      <c r="C19" s="134">
        <f>ROUND(VALUE(SUBSTITUTE(実質収支比率等に係る経年分析!G$48,"▲","-")),2)</f>
        <v>2.77</v>
      </c>
      <c r="D19" s="134">
        <f>ROUND(VALUE(SUBSTITUTE(実質収支比率等に係る経年分析!H$48,"▲","-")),2)</f>
        <v>1.48</v>
      </c>
      <c r="E19" s="134">
        <f>ROUND(VALUE(SUBSTITUTE(実質収支比率等に係る経年分析!I$48,"▲","-")),2)</f>
        <v>3.15</v>
      </c>
      <c r="F19" s="134">
        <f>ROUND(VALUE(SUBSTITUTE(実質収支比率等に係る経年分析!J$48,"▲","-")),2)</f>
        <v>3.35</v>
      </c>
    </row>
    <row r="20" spans="1:11" x14ac:dyDescent="0.15">
      <c r="A20" s="134" t="s">
        <v>43</v>
      </c>
      <c r="B20" s="134">
        <f>ROUND(VALUE(SUBSTITUTE(実質収支比率等に係る経年分析!F$47,"▲","-")),2)</f>
        <v>25.74</v>
      </c>
      <c r="C20" s="134">
        <f>ROUND(VALUE(SUBSTITUTE(実質収支比率等に係る経年分析!G$47,"▲","-")),2)</f>
        <v>28.13</v>
      </c>
      <c r="D20" s="134">
        <f>ROUND(VALUE(SUBSTITUTE(実質収支比率等に係る経年分析!H$47,"▲","-")),2)</f>
        <v>23.78</v>
      </c>
      <c r="E20" s="134">
        <f>ROUND(VALUE(SUBSTITUTE(実質収支比率等に係る経年分析!I$47,"▲","-")),2)</f>
        <v>31.46</v>
      </c>
      <c r="F20" s="134">
        <f>ROUND(VALUE(SUBSTITUTE(実質収支比率等に係る経年分析!J$47,"▲","-")),2)</f>
        <v>35.92</v>
      </c>
    </row>
    <row r="21" spans="1:11" x14ac:dyDescent="0.15">
      <c r="A21" s="134" t="s">
        <v>44</v>
      </c>
      <c r="B21" s="134">
        <f>IF(ISNUMBER(VALUE(SUBSTITUTE(実質収支比率等に係る経年分析!F$49,"▲","-"))),ROUND(VALUE(SUBSTITUTE(実質収支比率等に係る経年分析!F$49,"▲","-")),2),NA())</f>
        <v>5.56</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7.13</v>
      </c>
      <c r="F21" s="134">
        <f>IF(ISNUMBER(VALUE(SUBSTITUTE(実質収支比率等に係る経年分析!J$49,"▲","-"))),ROUND(VALUE(SUBSTITUTE(実質収支比率等に係る経年分析!J$49,"▲","-")),2),NA())</f>
        <v>-0.19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v>
      </c>
    </row>
    <row r="35" spans="1:16" x14ac:dyDescent="0.15">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0.28999999999999998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488</v>
      </c>
      <c r="E42" s="136"/>
      <c r="F42" s="136"/>
      <c r="G42" s="136">
        <f>'実質公債費比率（分子）の構造'!L$52</f>
        <v>424</v>
      </c>
      <c r="H42" s="136"/>
      <c r="I42" s="136"/>
      <c r="J42" s="136">
        <f>'実質公債費比率（分子）の構造'!M$52</f>
        <v>421</v>
      </c>
      <c r="K42" s="136"/>
      <c r="L42" s="136"/>
      <c r="M42" s="136">
        <f>'実質公債費比率（分子）の構造'!N$52</f>
        <v>336</v>
      </c>
      <c r="N42" s="136"/>
      <c r="O42" s="136"/>
      <c r="P42" s="136">
        <f>'実質公債費比率（分子）の構造'!O$52</f>
        <v>334</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85</v>
      </c>
      <c r="C46" s="136"/>
      <c r="D46" s="136"/>
      <c r="E46" s="136">
        <f>'実質公債費比率（分子）の構造'!L$48</f>
        <v>77</v>
      </c>
      <c r="F46" s="136"/>
      <c r="G46" s="136"/>
      <c r="H46" s="136">
        <f>'実質公債費比率（分子）の構造'!M$48</f>
        <v>83</v>
      </c>
      <c r="I46" s="136"/>
      <c r="J46" s="136"/>
      <c r="K46" s="136">
        <f>'実質公債費比率（分子）の構造'!N$48</f>
        <v>76</v>
      </c>
      <c r="L46" s="136"/>
      <c r="M46" s="136"/>
      <c r="N46" s="136">
        <f>'実質公債費比率（分子）の構造'!O$48</f>
        <v>71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597</v>
      </c>
      <c r="C49" s="136"/>
      <c r="D49" s="136"/>
      <c r="E49" s="136">
        <f>'実質公債費比率（分子）の構造'!L$45</f>
        <v>516</v>
      </c>
      <c r="F49" s="136"/>
      <c r="G49" s="136"/>
      <c r="H49" s="136">
        <f>'実質公債費比率（分子）の構造'!M$45</f>
        <v>516</v>
      </c>
      <c r="I49" s="136"/>
      <c r="J49" s="136"/>
      <c r="K49" s="136">
        <f>'実質公債費比率（分子）の構造'!N$45</f>
        <v>382</v>
      </c>
      <c r="L49" s="136"/>
      <c r="M49" s="136"/>
      <c r="N49" s="136">
        <f>'実質公債費比率（分子）の構造'!O$45</f>
        <v>385</v>
      </c>
      <c r="O49" s="136"/>
      <c r="P49" s="136"/>
    </row>
    <row r="50" spans="1:16" x14ac:dyDescent="0.15">
      <c r="A50" s="136" t="s">
        <v>59</v>
      </c>
      <c r="B50" s="136" t="e">
        <f>NA()</f>
        <v>#N/A</v>
      </c>
      <c r="C50" s="136">
        <f>IF(ISNUMBER('実質公債費比率（分子）の構造'!K$53),'実質公債費比率（分子）の構造'!K$53,NA())</f>
        <v>195</v>
      </c>
      <c r="D50" s="136" t="e">
        <f>NA()</f>
        <v>#N/A</v>
      </c>
      <c r="E50" s="136" t="e">
        <f>NA()</f>
        <v>#N/A</v>
      </c>
      <c r="F50" s="136">
        <f>IF(ISNUMBER('実質公債費比率（分子）の構造'!L$53),'実質公債費比率（分子）の構造'!L$53,NA())</f>
        <v>170</v>
      </c>
      <c r="G50" s="136" t="e">
        <f>NA()</f>
        <v>#N/A</v>
      </c>
      <c r="H50" s="136" t="e">
        <f>NA()</f>
        <v>#N/A</v>
      </c>
      <c r="I50" s="136">
        <f>IF(ISNUMBER('実質公債費比率（分子）の構造'!M$53),'実質公債費比率（分子）の構造'!M$53,NA())</f>
        <v>179</v>
      </c>
      <c r="J50" s="136" t="e">
        <f>NA()</f>
        <v>#N/A</v>
      </c>
      <c r="K50" s="136" t="e">
        <f>NA()</f>
        <v>#N/A</v>
      </c>
      <c r="L50" s="136">
        <f>IF(ISNUMBER('実質公債費比率（分子）の構造'!N$53),'実質公債費比率（分子）の構造'!N$53,NA())</f>
        <v>123</v>
      </c>
      <c r="M50" s="136" t="e">
        <f>NA()</f>
        <v>#N/A</v>
      </c>
      <c r="N50" s="136" t="e">
        <f>NA()</f>
        <v>#N/A</v>
      </c>
      <c r="O50" s="136">
        <f>IF(ISNUMBER('実質公債費比率（分子）の構造'!O$53),'実質公債費比率（分子）の構造'!O$53,NA())</f>
        <v>123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2926</v>
      </c>
      <c r="E56" s="135"/>
      <c r="F56" s="135"/>
      <c r="G56" s="135">
        <f>'将来負担比率（分子）の構造'!J$51</f>
        <v>2999</v>
      </c>
      <c r="H56" s="135"/>
      <c r="I56" s="135"/>
      <c r="J56" s="135">
        <f>'将来負担比率（分子）の構造'!K$51</f>
        <v>3067</v>
      </c>
      <c r="K56" s="135"/>
      <c r="L56" s="135"/>
      <c r="M56" s="135">
        <f>'将来負担比率（分子）の構造'!L$51</f>
        <v>3239</v>
      </c>
      <c r="N56" s="135"/>
      <c r="O56" s="135"/>
      <c r="P56" s="135">
        <f>'将来負担比率（分子）の構造'!M$51</f>
        <v>3135</v>
      </c>
    </row>
    <row r="57" spans="1:16" x14ac:dyDescent="0.15">
      <c r="A57" s="135" t="s">
        <v>35</v>
      </c>
      <c r="B57" s="135"/>
      <c r="C57" s="135"/>
      <c r="D57" s="135">
        <f>'将来負担比率（分子）の構造'!I$50</f>
        <v>505</v>
      </c>
      <c r="E57" s="135"/>
      <c r="F57" s="135"/>
      <c r="G57" s="135">
        <f>'将来負担比率（分子）の構造'!J$50</f>
        <v>626</v>
      </c>
      <c r="H57" s="135"/>
      <c r="I57" s="135"/>
      <c r="J57" s="135">
        <f>'将来負担比率（分子）の構造'!K$50</f>
        <v>624</v>
      </c>
      <c r="K57" s="135"/>
      <c r="L57" s="135"/>
      <c r="M57" s="135">
        <f>'将来負担比率（分子）の構造'!L$50</f>
        <v>644</v>
      </c>
      <c r="N57" s="135"/>
      <c r="O57" s="135"/>
      <c r="P57" s="135">
        <f>'将来負担比率（分子）の構造'!M$50</f>
        <v>706</v>
      </c>
    </row>
    <row r="58" spans="1:16" x14ac:dyDescent="0.15">
      <c r="A58" s="135" t="s">
        <v>34</v>
      </c>
      <c r="B58" s="135"/>
      <c r="C58" s="135"/>
      <c r="D58" s="135">
        <f>'将来負担比率（分子）の構造'!I$49</f>
        <v>3815</v>
      </c>
      <c r="E58" s="135"/>
      <c r="F58" s="135"/>
      <c r="G58" s="135">
        <f>'将来負担比率（分子）の構造'!J$49</f>
        <v>3808</v>
      </c>
      <c r="H58" s="135"/>
      <c r="I58" s="135"/>
      <c r="J58" s="135">
        <f>'将来負担比率（分子）の構造'!K$49</f>
        <v>3848</v>
      </c>
      <c r="K58" s="135"/>
      <c r="L58" s="135"/>
      <c r="M58" s="135">
        <f>'将来負担比率（分子）の構造'!L$49</f>
        <v>3906</v>
      </c>
      <c r="N58" s="135"/>
      <c r="O58" s="135"/>
      <c r="P58" s="135">
        <f>'将来負担比率（分子）の構造'!M$49</f>
        <v>3859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x14ac:dyDescent="0.15">
      <c r="A62" s="135" t="s">
        <v>29</v>
      </c>
      <c r="B62" s="135">
        <f>'将来負担比率（分子）の構造'!I$45</f>
        <v>431</v>
      </c>
      <c r="C62" s="135"/>
      <c r="D62" s="135"/>
      <c r="E62" s="135">
        <f>'将来負担比率（分子）の構造'!J$45</f>
        <v>363</v>
      </c>
      <c r="F62" s="135"/>
      <c r="G62" s="135"/>
      <c r="H62" s="135">
        <f>'将来負担比率（分子）の構造'!K$45</f>
        <v>429</v>
      </c>
      <c r="I62" s="135"/>
      <c r="J62" s="135"/>
      <c r="K62" s="135">
        <f>'将来負担比率（分子）の構造'!L$45</f>
        <v>313</v>
      </c>
      <c r="L62" s="135"/>
      <c r="M62" s="135"/>
      <c r="N62" s="135">
        <f>'将来負担比率（分子）の構造'!M$45</f>
        <v>431</v>
      </c>
      <c r="O62" s="135"/>
      <c r="P62" s="135"/>
    </row>
    <row r="63" spans="1:16" x14ac:dyDescent="0.15">
      <c r="A63" s="135" t="s">
        <v>28</v>
      </c>
      <c r="B63" s="135">
        <f>'将来負担比率（分子）の構造'!I$44</f>
        <v>1</v>
      </c>
      <c r="C63" s="135"/>
      <c r="D63" s="135"/>
      <c r="E63" s="135">
        <f>'将来負担比率（分子）の構造'!J$44</f>
        <v>10</v>
      </c>
      <c r="F63" s="135"/>
      <c r="G63" s="135"/>
      <c r="H63" s="135">
        <f>'将来負担比率（分子）の構造'!K$44</f>
        <v>24</v>
      </c>
      <c r="I63" s="135"/>
      <c r="J63" s="135"/>
      <c r="K63" s="135">
        <f>'将来負担比率（分子）の構造'!L$44</f>
        <v>26</v>
      </c>
      <c r="L63" s="135"/>
      <c r="M63" s="135"/>
      <c r="N63" s="135">
        <f>'将来負担比率（分子）の構造'!M$44</f>
        <v>25</v>
      </c>
      <c r="O63" s="135"/>
      <c r="P63" s="135"/>
    </row>
    <row r="64" spans="1:16" x14ac:dyDescent="0.15">
      <c r="A64" s="135" t="s">
        <v>27</v>
      </c>
      <c r="B64" s="135">
        <f>'将来負担比率（分子）の構造'!I$43</f>
        <v>839</v>
      </c>
      <c r="C64" s="135"/>
      <c r="D64" s="135"/>
      <c r="E64" s="135">
        <f>'将来負担比率（分子）の構造'!J$43</f>
        <v>816</v>
      </c>
      <c r="F64" s="135"/>
      <c r="G64" s="135"/>
      <c r="H64" s="135">
        <f>'将来負担比率（分子）の構造'!K$43</f>
        <v>788</v>
      </c>
      <c r="I64" s="135"/>
      <c r="J64" s="135"/>
      <c r="K64" s="135">
        <f>'将来負担比率（分子）の構造'!L$43</f>
        <v>784</v>
      </c>
      <c r="L64" s="135"/>
      <c r="M64" s="135"/>
      <c r="N64" s="135">
        <f>'将来負担比率（分子）の構造'!M$43</f>
        <v>727</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3614</v>
      </c>
      <c r="C66" s="135"/>
      <c r="D66" s="135"/>
      <c r="E66" s="135">
        <f>'将来負担比率（分子）の構造'!J$41</f>
        <v>3857</v>
      </c>
      <c r="F66" s="135"/>
      <c r="G66" s="135"/>
      <c r="H66" s="135">
        <f>'将来負担比率（分子）の構造'!K$41</f>
        <v>3911</v>
      </c>
      <c r="I66" s="135"/>
      <c r="J66" s="135"/>
      <c r="K66" s="135">
        <f>'将来負担比率（分子）の構造'!L$41</f>
        <v>4219</v>
      </c>
      <c r="L66" s="135"/>
      <c r="M66" s="135"/>
      <c r="N66" s="135">
        <f>'将来負担比率（分子）の構造'!M$41</f>
        <v>4232</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207</v>
      </c>
      <c r="C5" s="674"/>
      <c r="D5" s="674"/>
      <c r="E5" s="674"/>
      <c r="F5" s="674"/>
      <c r="G5" s="674"/>
      <c r="H5" s="674"/>
      <c r="I5" s="674"/>
      <c r="J5" s="674"/>
      <c r="K5" s="674"/>
      <c r="L5" s="674"/>
      <c r="M5" s="674"/>
      <c r="N5" s="674"/>
      <c r="O5" s="674"/>
      <c r="P5" s="674"/>
      <c r="Q5" s="675"/>
      <c r="R5" s="638">
        <v>96838</v>
      </c>
      <c r="S5" s="639"/>
      <c r="T5" s="639"/>
      <c r="U5" s="639"/>
      <c r="V5" s="639"/>
      <c r="W5" s="639"/>
      <c r="X5" s="639"/>
      <c r="Y5" s="686"/>
      <c r="Z5" s="699">
        <v>4.0999999999999996</v>
      </c>
      <c r="AA5" s="699"/>
      <c r="AB5" s="699"/>
      <c r="AC5" s="699"/>
      <c r="AD5" s="700">
        <v>96838</v>
      </c>
      <c r="AE5" s="700"/>
      <c r="AF5" s="700"/>
      <c r="AG5" s="700"/>
      <c r="AH5" s="700"/>
      <c r="AI5" s="700"/>
      <c r="AJ5" s="700"/>
      <c r="AK5" s="700"/>
      <c r="AL5" s="687">
        <v>7.1</v>
      </c>
      <c r="AM5" s="656"/>
      <c r="AN5" s="656"/>
      <c r="AO5" s="688"/>
      <c r="AP5" s="673" t="s">
        <v>208</v>
      </c>
      <c r="AQ5" s="674"/>
      <c r="AR5" s="674"/>
      <c r="AS5" s="674"/>
      <c r="AT5" s="674"/>
      <c r="AU5" s="674"/>
      <c r="AV5" s="674"/>
      <c r="AW5" s="674"/>
      <c r="AX5" s="674"/>
      <c r="AY5" s="674"/>
      <c r="AZ5" s="674"/>
      <c r="BA5" s="674"/>
      <c r="BB5" s="674"/>
      <c r="BC5" s="674"/>
      <c r="BD5" s="674"/>
      <c r="BE5" s="674"/>
      <c r="BF5" s="675"/>
      <c r="BG5" s="588">
        <v>96838</v>
      </c>
      <c r="BH5" s="589"/>
      <c r="BI5" s="589"/>
      <c r="BJ5" s="589"/>
      <c r="BK5" s="589"/>
      <c r="BL5" s="589"/>
      <c r="BM5" s="589"/>
      <c r="BN5" s="590"/>
      <c r="BO5" s="641">
        <v>100</v>
      </c>
      <c r="BP5" s="641"/>
      <c r="BQ5" s="641"/>
      <c r="BR5" s="641"/>
      <c r="BS5" s="642">
        <v>640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26543</v>
      </c>
      <c r="S6" s="589"/>
      <c r="T6" s="589"/>
      <c r="U6" s="589"/>
      <c r="V6" s="589"/>
      <c r="W6" s="589"/>
      <c r="X6" s="589"/>
      <c r="Y6" s="590"/>
      <c r="Z6" s="641">
        <v>1.1000000000000001</v>
      </c>
      <c r="AA6" s="641"/>
      <c r="AB6" s="641"/>
      <c r="AC6" s="641"/>
      <c r="AD6" s="642">
        <v>26543</v>
      </c>
      <c r="AE6" s="642"/>
      <c r="AF6" s="642"/>
      <c r="AG6" s="642"/>
      <c r="AH6" s="642"/>
      <c r="AI6" s="642"/>
      <c r="AJ6" s="642"/>
      <c r="AK6" s="642"/>
      <c r="AL6" s="611">
        <v>2</v>
      </c>
      <c r="AM6" s="643"/>
      <c r="AN6" s="643"/>
      <c r="AO6" s="644"/>
      <c r="AP6" s="585" t="s">
        <v>213</v>
      </c>
      <c r="AQ6" s="586"/>
      <c r="AR6" s="586"/>
      <c r="AS6" s="586"/>
      <c r="AT6" s="586"/>
      <c r="AU6" s="586"/>
      <c r="AV6" s="586"/>
      <c r="AW6" s="586"/>
      <c r="AX6" s="586"/>
      <c r="AY6" s="586"/>
      <c r="AZ6" s="586"/>
      <c r="BA6" s="586"/>
      <c r="BB6" s="586"/>
      <c r="BC6" s="586"/>
      <c r="BD6" s="586"/>
      <c r="BE6" s="586"/>
      <c r="BF6" s="587"/>
      <c r="BG6" s="588">
        <v>96838</v>
      </c>
      <c r="BH6" s="589"/>
      <c r="BI6" s="589"/>
      <c r="BJ6" s="589"/>
      <c r="BK6" s="589"/>
      <c r="BL6" s="589"/>
      <c r="BM6" s="589"/>
      <c r="BN6" s="590"/>
      <c r="BO6" s="641">
        <v>100</v>
      </c>
      <c r="BP6" s="641"/>
      <c r="BQ6" s="641"/>
      <c r="BR6" s="641"/>
      <c r="BS6" s="642">
        <v>640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42090</v>
      </c>
      <c r="CS6" s="589"/>
      <c r="CT6" s="589"/>
      <c r="CU6" s="589"/>
      <c r="CV6" s="589"/>
      <c r="CW6" s="589"/>
      <c r="CX6" s="589"/>
      <c r="CY6" s="590"/>
      <c r="CZ6" s="641">
        <v>1.8</v>
      </c>
      <c r="DA6" s="641"/>
      <c r="DB6" s="641"/>
      <c r="DC6" s="641"/>
      <c r="DD6" s="594" t="s">
        <v>215</v>
      </c>
      <c r="DE6" s="589"/>
      <c r="DF6" s="589"/>
      <c r="DG6" s="589"/>
      <c r="DH6" s="589"/>
      <c r="DI6" s="589"/>
      <c r="DJ6" s="589"/>
      <c r="DK6" s="589"/>
      <c r="DL6" s="589"/>
      <c r="DM6" s="589"/>
      <c r="DN6" s="589"/>
      <c r="DO6" s="589"/>
      <c r="DP6" s="590"/>
      <c r="DQ6" s="594">
        <v>42090</v>
      </c>
      <c r="DR6" s="589"/>
      <c r="DS6" s="589"/>
      <c r="DT6" s="589"/>
      <c r="DU6" s="589"/>
      <c r="DV6" s="589"/>
      <c r="DW6" s="589"/>
      <c r="DX6" s="589"/>
      <c r="DY6" s="589"/>
      <c r="DZ6" s="589"/>
      <c r="EA6" s="589"/>
      <c r="EB6" s="589"/>
      <c r="EC6" s="620"/>
    </row>
    <row r="7" spans="2:143" ht="11.25" customHeight="1" x14ac:dyDescent="0.15">
      <c r="B7" s="585" t="s">
        <v>216</v>
      </c>
      <c r="C7" s="586"/>
      <c r="D7" s="586"/>
      <c r="E7" s="586"/>
      <c r="F7" s="586"/>
      <c r="G7" s="586"/>
      <c r="H7" s="586"/>
      <c r="I7" s="586"/>
      <c r="J7" s="586"/>
      <c r="K7" s="586"/>
      <c r="L7" s="586"/>
      <c r="M7" s="586"/>
      <c r="N7" s="586"/>
      <c r="O7" s="586"/>
      <c r="P7" s="586"/>
      <c r="Q7" s="587"/>
      <c r="R7" s="588">
        <v>241</v>
      </c>
      <c r="S7" s="589"/>
      <c r="T7" s="589"/>
      <c r="U7" s="589"/>
      <c r="V7" s="589"/>
      <c r="W7" s="589"/>
      <c r="X7" s="589"/>
      <c r="Y7" s="590"/>
      <c r="Z7" s="641">
        <v>0</v>
      </c>
      <c r="AA7" s="641"/>
      <c r="AB7" s="641"/>
      <c r="AC7" s="641"/>
      <c r="AD7" s="642">
        <v>241</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51522</v>
      </c>
      <c r="BH7" s="589"/>
      <c r="BI7" s="589"/>
      <c r="BJ7" s="589"/>
      <c r="BK7" s="589"/>
      <c r="BL7" s="589"/>
      <c r="BM7" s="589"/>
      <c r="BN7" s="590"/>
      <c r="BO7" s="641">
        <v>53.2</v>
      </c>
      <c r="BP7" s="641"/>
      <c r="BQ7" s="641"/>
      <c r="BR7" s="641"/>
      <c r="BS7" s="642">
        <v>640</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440618</v>
      </c>
      <c r="CS7" s="589"/>
      <c r="CT7" s="589"/>
      <c r="CU7" s="589"/>
      <c r="CV7" s="589"/>
      <c r="CW7" s="589"/>
      <c r="CX7" s="589"/>
      <c r="CY7" s="590"/>
      <c r="CZ7" s="641">
        <v>18.899999999999999</v>
      </c>
      <c r="DA7" s="641"/>
      <c r="DB7" s="641"/>
      <c r="DC7" s="641"/>
      <c r="DD7" s="594">
        <v>133078</v>
      </c>
      <c r="DE7" s="589"/>
      <c r="DF7" s="589"/>
      <c r="DG7" s="589"/>
      <c r="DH7" s="589"/>
      <c r="DI7" s="589"/>
      <c r="DJ7" s="589"/>
      <c r="DK7" s="589"/>
      <c r="DL7" s="589"/>
      <c r="DM7" s="589"/>
      <c r="DN7" s="589"/>
      <c r="DO7" s="589"/>
      <c r="DP7" s="590"/>
      <c r="DQ7" s="594">
        <v>310913</v>
      </c>
      <c r="DR7" s="589"/>
      <c r="DS7" s="589"/>
      <c r="DT7" s="589"/>
      <c r="DU7" s="589"/>
      <c r="DV7" s="589"/>
      <c r="DW7" s="589"/>
      <c r="DX7" s="589"/>
      <c r="DY7" s="589"/>
      <c r="DZ7" s="589"/>
      <c r="EA7" s="589"/>
      <c r="EB7" s="589"/>
      <c r="EC7" s="620"/>
    </row>
    <row r="8" spans="2:143" ht="11.25" customHeight="1" x14ac:dyDescent="0.15">
      <c r="B8" s="585" t="s">
        <v>219</v>
      </c>
      <c r="C8" s="586"/>
      <c r="D8" s="586"/>
      <c r="E8" s="586"/>
      <c r="F8" s="586"/>
      <c r="G8" s="586"/>
      <c r="H8" s="586"/>
      <c r="I8" s="586"/>
      <c r="J8" s="586"/>
      <c r="K8" s="586"/>
      <c r="L8" s="586"/>
      <c r="M8" s="586"/>
      <c r="N8" s="586"/>
      <c r="O8" s="586"/>
      <c r="P8" s="586"/>
      <c r="Q8" s="587"/>
      <c r="R8" s="588">
        <v>501</v>
      </c>
      <c r="S8" s="589"/>
      <c r="T8" s="589"/>
      <c r="U8" s="589"/>
      <c r="V8" s="589"/>
      <c r="W8" s="589"/>
      <c r="X8" s="589"/>
      <c r="Y8" s="590"/>
      <c r="Z8" s="641">
        <v>0</v>
      </c>
      <c r="AA8" s="641"/>
      <c r="AB8" s="641"/>
      <c r="AC8" s="641"/>
      <c r="AD8" s="642">
        <v>501</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1779</v>
      </c>
      <c r="BH8" s="589"/>
      <c r="BI8" s="589"/>
      <c r="BJ8" s="589"/>
      <c r="BK8" s="589"/>
      <c r="BL8" s="589"/>
      <c r="BM8" s="589"/>
      <c r="BN8" s="590"/>
      <c r="BO8" s="641">
        <v>1.8</v>
      </c>
      <c r="BP8" s="641"/>
      <c r="BQ8" s="641"/>
      <c r="BR8" s="641"/>
      <c r="BS8" s="594" t="s">
        <v>112</v>
      </c>
      <c r="BT8" s="589"/>
      <c r="BU8" s="589"/>
      <c r="BV8" s="589"/>
      <c r="BW8" s="589"/>
      <c r="BX8" s="589"/>
      <c r="BY8" s="589"/>
      <c r="BZ8" s="589"/>
      <c r="CA8" s="589"/>
      <c r="CB8" s="620"/>
      <c r="CD8" s="621" t="s">
        <v>221</v>
      </c>
      <c r="CE8" s="618"/>
      <c r="CF8" s="618"/>
      <c r="CG8" s="618"/>
      <c r="CH8" s="618"/>
      <c r="CI8" s="618"/>
      <c r="CJ8" s="618"/>
      <c r="CK8" s="618"/>
      <c r="CL8" s="618"/>
      <c r="CM8" s="618"/>
      <c r="CN8" s="618"/>
      <c r="CO8" s="618"/>
      <c r="CP8" s="618"/>
      <c r="CQ8" s="619"/>
      <c r="CR8" s="588">
        <v>221335</v>
      </c>
      <c r="CS8" s="589"/>
      <c r="CT8" s="589"/>
      <c r="CU8" s="589"/>
      <c r="CV8" s="589"/>
      <c r="CW8" s="589"/>
      <c r="CX8" s="589"/>
      <c r="CY8" s="590"/>
      <c r="CZ8" s="641">
        <v>9.5</v>
      </c>
      <c r="DA8" s="641"/>
      <c r="DB8" s="641"/>
      <c r="DC8" s="641"/>
      <c r="DD8" s="594" t="s">
        <v>215</v>
      </c>
      <c r="DE8" s="589"/>
      <c r="DF8" s="589"/>
      <c r="DG8" s="589"/>
      <c r="DH8" s="589"/>
      <c r="DI8" s="589"/>
      <c r="DJ8" s="589"/>
      <c r="DK8" s="589"/>
      <c r="DL8" s="589"/>
      <c r="DM8" s="589"/>
      <c r="DN8" s="589"/>
      <c r="DO8" s="589"/>
      <c r="DP8" s="590"/>
      <c r="DQ8" s="594">
        <v>142170</v>
      </c>
      <c r="DR8" s="589"/>
      <c r="DS8" s="589"/>
      <c r="DT8" s="589"/>
      <c r="DU8" s="589"/>
      <c r="DV8" s="589"/>
      <c r="DW8" s="589"/>
      <c r="DX8" s="589"/>
      <c r="DY8" s="589"/>
      <c r="DZ8" s="589"/>
      <c r="EA8" s="589"/>
      <c r="EB8" s="589"/>
      <c r="EC8" s="620"/>
    </row>
    <row r="9" spans="2:143" ht="11.25" customHeight="1" x14ac:dyDescent="0.15">
      <c r="B9" s="585" t="s">
        <v>222</v>
      </c>
      <c r="C9" s="586"/>
      <c r="D9" s="586"/>
      <c r="E9" s="586"/>
      <c r="F9" s="586"/>
      <c r="G9" s="586"/>
      <c r="H9" s="586"/>
      <c r="I9" s="586"/>
      <c r="J9" s="586"/>
      <c r="K9" s="586"/>
      <c r="L9" s="586"/>
      <c r="M9" s="586"/>
      <c r="N9" s="586"/>
      <c r="O9" s="586"/>
      <c r="P9" s="586"/>
      <c r="Q9" s="587"/>
      <c r="R9" s="588">
        <v>267</v>
      </c>
      <c r="S9" s="589"/>
      <c r="T9" s="589"/>
      <c r="U9" s="589"/>
      <c r="V9" s="589"/>
      <c r="W9" s="589"/>
      <c r="X9" s="589"/>
      <c r="Y9" s="590"/>
      <c r="Z9" s="641">
        <v>0</v>
      </c>
      <c r="AA9" s="641"/>
      <c r="AB9" s="641"/>
      <c r="AC9" s="641"/>
      <c r="AD9" s="642">
        <v>267</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44192</v>
      </c>
      <c r="BH9" s="589"/>
      <c r="BI9" s="589"/>
      <c r="BJ9" s="589"/>
      <c r="BK9" s="589"/>
      <c r="BL9" s="589"/>
      <c r="BM9" s="589"/>
      <c r="BN9" s="590"/>
      <c r="BO9" s="641">
        <v>45.6</v>
      </c>
      <c r="BP9" s="641"/>
      <c r="BQ9" s="641"/>
      <c r="BR9" s="641"/>
      <c r="BS9" s="594" t="s">
        <v>112</v>
      </c>
      <c r="BT9" s="589"/>
      <c r="BU9" s="589"/>
      <c r="BV9" s="589"/>
      <c r="BW9" s="589"/>
      <c r="BX9" s="589"/>
      <c r="BY9" s="589"/>
      <c r="BZ9" s="589"/>
      <c r="CA9" s="589"/>
      <c r="CB9" s="620"/>
      <c r="CD9" s="621" t="s">
        <v>224</v>
      </c>
      <c r="CE9" s="618"/>
      <c r="CF9" s="618"/>
      <c r="CG9" s="618"/>
      <c r="CH9" s="618"/>
      <c r="CI9" s="618"/>
      <c r="CJ9" s="618"/>
      <c r="CK9" s="618"/>
      <c r="CL9" s="618"/>
      <c r="CM9" s="618"/>
      <c r="CN9" s="618"/>
      <c r="CO9" s="618"/>
      <c r="CP9" s="618"/>
      <c r="CQ9" s="619"/>
      <c r="CR9" s="588">
        <v>200071</v>
      </c>
      <c r="CS9" s="589"/>
      <c r="CT9" s="589"/>
      <c r="CU9" s="589"/>
      <c r="CV9" s="589"/>
      <c r="CW9" s="589"/>
      <c r="CX9" s="589"/>
      <c r="CY9" s="590"/>
      <c r="CZ9" s="641">
        <v>8.6</v>
      </c>
      <c r="DA9" s="641"/>
      <c r="DB9" s="641"/>
      <c r="DC9" s="641"/>
      <c r="DD9" s="594">
        <v>12380</v>
      </c>
      <c r="DE9" s="589"/>
      <c r="DF9" s="589"/>
      <c r="DG9" s="589"/>
      <c r="DH9" s="589"/>
      <c r="DI9" s="589"/>
      <c r="DJ9" s="589"/>
      <c r="DK9" s="589"/>
      <c r="DL9" s="589"/>
      <c r="DM9" s="589"/>
      <c r="DN9" s="589"/>
      <c r="DO9" s="589"/>
      <c r="DP9" s="590"/>
      <c r="DQ9" s="594">
        <v>141789</v>
      </c>
      <c r="DR9" s="589"/>
      <c r="DS9" s="589"/>
      <c r="DT9" s="589"/>
      <c r="DU9" s="589"/>
      <c r="DV9" s="589"/>
      <c r="DW9" s="589"/>
      <c r="DX9" s="589"/>
      <c r="DY9" s="589"/>
      <c r="DZ9" s="589"/>
      <c r="EA9" s="589"/>
      <c r="EB9" s="589"/>
      <c r="EC9" s="620"/>
    </row>
    <row r="10" spans="2:143" ht="11.25" customHeight="1" x14ac:dyDescent="0.15">
      <c r="B10" s="585" t="s">
        <v>225</v>
      </c>
      <c r="C10" s="586"/>
      <c r="D10" s="586"/>
      <c r="E10" s="586"/>
      <c r="F10" s="586"/>
      <c r="G10" s="586"/>
      <c r="H10" s="586"/>
      <c r="I10" s="586"/>
      <c r="J10" s="586"/>
      <c r="K10" s="586"/>
      <c r="L10" s="586"/>
      <c r="M10" s="586"/>
      <c r="N10" s="586"/>
      <c r="O10" s="586"/>
      <c r="P10" s="586"/>
      <c r="Q10" s="587"/>
      <c r="R10" s="588">
        <v>13667</v>
      </c>
      <c r="S10" s="589"/>
      <c r="T10" s="589"/>
      <c r="U10" s="589"/>
      <c r="V10" s="589"/>
      <c r="W10" s="589"/>
      <c r="X10" s="589"/>
      <c r="Y10" s="590"/>
      <c r="Z10" s="641">
        <v>0.6</v>
      </c>
      <c r="AA10" s="641"/>
      <c r="AB10" s="641"/>
      <c r="AC10" s="641"/>
      <c r="AD10" s="642">
        <v>13667</v>
      </c>
      <c r="AE10" s="642"/>
      <c r="AF10" s="642"/>
      <c r="AG10" s="642"/>
      <c r="AH10" s="642"/>
      <c r="AI10" s="642"/>
      <c r="AJ10" s="642"/>
      <c r="AK10" s="642"/>
      <c r="AL10" s="611">
        <v>1</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2826</v>
      </c>
      <c r="BH10" s="589"/>
      <c r="BI10" s="589"/>
      <c r="BJ10" s="589"/>
      <c r="BK10" s="589"/>
      <c r="BL10" s="589"/>
      <c r="BM10" s="589"/>
      <c r="BN10" s="590"/>
      <c r="BO10" s="641">
        <v>2.9</v>
      </c>
      <c r="BP10" s="641"/>
      <c r="BQ10" s="641"/>
      <c r="BR10" s="641"/>
      <c r="BS10" s="594">
        <v>495</v>
      </c>
      <c r="BT10" s="589"/>
      <c r="BU10" s="589"/>
      <c r="BV10" s="589"/>
      <c r="BW10" s="589"/>
      <c r="BX10" s="589"/>
      <c r="BY10" s="589"/>
      <c r="BZ10" s="589"/>
      <c r="CA10" s="589"/>
      <c r="CB10" s="620"/>
      <c r="CD10" s="621" t="s">
        <v>227</v>
      </c>
      <c r="CE10" s="618"/>
      <c r="CF10" s="618"/>
      <c r="CG10" s="618"/>
      <c r="CH10" s="618"/>
      <c r="CI10" s="618"/>
      <c r="CJ10" s="618"/>
      <c r="CK10" s="618"/>
      <c r="CL10" s="618"/>
      <c r="CM10" s="618"/>
      <c r="CN10" s="618"/>
      <c r="CO10" s="618"/>
      <c r="CP10" s="618"/>
      <c r="CQ10" s="619"/>
      <c r="CR10" s="588" t="s">
        <v>112</v>
      </c>
      <c r="CS10" s="589"/>
      <c r="CT10" s="589"/>
      <c r="CU10" s="589"/>
      <c r="CV10" s="589"/>
      <c r="CW10" s="589"/>
      <c r="CX10" s="589"/>
      <c r="CY10" s="590"/>
      <c r="CZ10" s="641" t="s">
        <v>112</v>
      </c>
      <c r="DA10" s="641"/>
      <c r="DB10" s="641"/>
      <c r="DC10" s="641"/>
      <c r="DD10" s="594" t="s">
        <v>112</v>
      </c>
      <c r="DE10" s="589"/>
      <c r="DF10" s="589"/>
      <c r="DG10" s="589"/>
      <c r="DH10" s="589"/>
      <c r="DI10" s="589"/>
      <c r="DJ10" s="589"/>
      <c r="DK10" s="589"/>
      <c r="DL10" s="589"/>
      <c r="DM10" s="589"/>
      <c r="DN10" s="589"/>
      <c r="DO10" s="589"/>
      <c r="DP10" s="590"/>
      <c r="DQ10" s="594" t="s">
        <v>112</v>
      </c>
      <c r="DR10" s="589"/>
      <c r="DS10" s="589"/>
      <c r="DT10" s="589"/>
      <c r="DU10" s="589"/>
      <c r="DV10" s="589"/>
      <c r="DW10" s="589"/>
      <c r="DX10" s="589"/>
      <c r="DY10" s="589"/>
      <c r="DZ10" s="589"/>
      <c r="EA10" s="589"/>
      <c r="EB10" s="589"/>
      <c r="EC10" s="620"/>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2725</v>
      </c>
      <c r="BH11" s="589"/>
      <c r="BI11" s="589"/>
      <c r="BJ11" s="589"/>
      <c r="BK11" s="589"/>
      <c r="BL11" s="589"/>
      <c r="BM11" s="589"/>
      <c r="BN11" s="590"/>
      <c r="BO11" s="641">
        <v>2.8</v>
      </c>
      <c r="BP11" s="641"/>
      <c r="BQ11" s="641"/>
      <c r="BR11" s="641"/>
      <c r="BS11" s="594">
        <v>145</v>
      </c>
      <c r="BT11" s="589"/>
      <c r="BU11" s="589"/>
      <c r="BV11" s="589"/>
      <c r="BW11" s="589"/>
      <c r="BX11" s="589"/>
      <c r="BY11" s="589"/>
      <c r="BZ11" s="589"/>
      <c r="CA11" s="589"/>
      <c r="CB11" s="620"/>
      <c r="CD11" s="621" t="s">
        <v>230</v>
      </c>
      <c r="CE11" s="618"/>
      <c r="CF11" s="618"/>
      <c r="CG11" s="618"/>
      <c r="CH11" s="618"/>
      <c r="CI11" s="618"/>
      <c r="CJ11" s="618"/>
      <c r="CK11" s="618"/>
      <c r="CL11" s="618"/>
      <c r="CM11" s="618"/>
      <c r="CN11" s="618"/>
      <c r="CO11" s="618"/>
      <c r="CP11" s="618"/>
      <c r="CQ11" s="619"/>
      <c r="CR11" s="588">
        <v>270181</v>
      </c>
      <c r="CS11" s="589"/>
      <c r="CT11" s="589"/>
      <c r="CU11" s="589"/>
      <c r="CV11" s="589"/>
      <c r="CW11" s="589"/>
      <c r="CX11" s="589"/>
      <c r="CY11" s="590"/>
      <c r="CZ11" s="641">
        <v>11.6</v>
      </c>
      <c r="DA11" s="641"/>
      <c r="DB11" s="641"/>
      <c r="DC11" s="641"/>
      <c r="DD11" s="594">
        <v>155515</v>
      </c>
      <c r="DE11" s="589"/>
      <c r="DF11" s="589"/>
      <c r="DG11" s="589"/>
      <c r="DH11" s="589"/>
      <c r="DI11" s="589"/>
      <c r="DJ11" s="589"/>
      <c r="DK11" s="589"/>
      <c r="DL11" s="589"/>
      <c r="DM11" s="589"/>
      <c r="DN11" s="589"/>
      <c r="DO11" s="589"/>
      <c r="DP11" s="590"/>
      <c r="DQ11" s="594">
        <v>172272</v>
      </c>
      <c r="DR11" s="589"/>
      <c r="DS11" s="589"/>
      <c r="DT11" s="589"/>
      <c r="DU11" s="589"/>
      <c r="DV11" s="589"/>
      <c r="DW11" s="589"/>
      <c r="DX11" s="589"/>
      <c r="DY11" s="589"/>
      <c r="DZ11" s="589"/>
      <c r="EA11" s="589"/>
      <c r="EB11" s="589"/>
      <c r="EC11" s="620"/>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36500</v>
      </c>
      <c r="BH12" s="589"/>
      <c r="BI12" s="589"/>
      <c r="BJ12" s="589"/>
      <c r="BK12" s="589"/>
      <c r="BL12" s="589"/>
      <c r="BM12" s="589"/>
      <c r="BN12" s="590"/>
      <c r="BO12" s="641">
        <v>37.700000000000003</v>
      </c>
      <c r="BP12" s="641"/>
      <c r="BQ12" s="641"/>
      <c r="BR12" s="641"/>
      <c r="BS12" s="594" t="s">
        <v>112</v>
      </c>
      <c r="BT12" s="589"/>
      <c r="BU12" s="589"/>
      <c r="BV12" s="589"/>
      <c r="BW12" s="589"/>
      <c r="BX12" s="589"/>
      <c r="BY12" s="589"/>
      <c r="BZ12" s="589"/>
      <c r="CA12" s="589"/>
      <c r="CB12" s="620"/>
      <c r="CD12" s="621" t="s">
        <v>233</v>
      </c>
      <c r="CE12" s="618"/>
      <c r="CF12" s="618"/>
      <c r="CG12" s="618"/>
      <c r="CH12" s="618"/>
      <c r="CI12" s="618"/>
      <c r="CJ12" s="618"/>
      <c r="CK12" s="618"/>
      <c r="CL12" s="618"/>
      <c r="CM12" s="618"/>
      <c r="CN12" s="618"/>
      <c r="CO12" s="618"/>
      <c r="CP12" s="618"/>
      <c r="CQ12" s="619"/>
      <c r="CR12" s="588">
        <v>71023</v>
      </c>
      <c r="CS12" s="589"/>
      <c r="CT12" s="589"/>
      <c r="CU12" s="589"/>
      <c r="CV12" s="589"/>
      <c r="CW12" s="589"/>
      <c r="CX12" s="589"/>
      <c r="CY12" s="590"/>
      <c r="CZ12" s="641">
        <v>3</v>
      </c>
      <c r="DA12" s="641"/>
      <c r="DB12" s="641"/>
      <c r="DC12" s="641"/>
      <c r="DD12" s="594">
        <v>19017</v>
      </c>
      <c r="DE12" s="589"/>
      <c r="DF12" s="589"/>
      <c r="DG12" s="589"/>
      <c r="DH12" s="589"/>
      <c r="DI12" s="589"/>
      <c r="DJ12" s="589"/>
      <c r="DK12" s="589"/>
      <c r="DL12" s="589"/>
      <c r="DM12" s="589"/>
      <c r="DN12" s="589"/>
      <c r="DO12" s="589"/>
      <c r="DP12" s="590"/>
      <c r="DQ12" s="594">
        <v>55807</v>
      </c>
      <c r="DR12" s="589"/>
      <c r="DS12" s="589"/>
      <c r="DT12" s="589"/>
      <c r="DU12" s="589"/>
      <c r="DV12" s="589"/>
      <c r="DW12" s="589"/>
      <c r="DX12" s="589"/>
      <c r="DY12" s="589"/>
      <c r="DZ12" s="589"/>
      <c r="EA12" s="589"/>
      <c r="EB12" s="589"/>
      <c r="EC12" s="620"/>
    </row>
    <row r="13" spans="2:143" ht="11.25" customHeight="1" x14ac:dyDescent="0.15">
      <c r="B13" s="585" t="s">
        <v>234</v>
      </c>
      <c r="C13" s="586"/>
      <c r="D13" s="586"/>
      <c r="E13" s="586"/>
      <c r="F13" s="586"/>
      <c r="G13" s="586"/>
      <c r="H13" s="586"/>
      <c r="I13" s="586"/>
      <c r="J13" s="586"/>
      <c r="K13" s="586"/>
      <c r="L13" s="586"/>
      <c r="M13" s="586"/>
      <c r="N13" s="586"/>
      <c r="O13" s="586"/>
      <c r="P13" s="586"/>
      <c r="Q13" s="587"/>
      <c r="R13" s="588">
        <v>3325</v>
      </c>
      <c r="S13" s="589"/>
      <c r="T13" s="589"/>
      <c r="U13" s="589"/>
      <c r="V13" s="589"/>
      <c r="W13" s="589"/>
      <c r="X13" s="589"/>
      <c r="Y13" s="590"/>
      <c r="Z13" s="641">
        <v>0.1</v>
      </c>
      <c r="AA13" s="641"/>
      <c r="AB13" s="641"/>
      <c r="AC13" s="641"/>
      <c r="AD13" s="642">
        <v>3325</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36499</v>
      </c>
      <c r="BH13" s="589"/>
      <c r="BI13" s="589"/>
      <c r="BJ13" s="589"/>
      <c r="BK13" s="589"/>
      <c r="BL13" s="589"/>
      <c r="BM13" s="589"/>
      <c r="BN13" s="590"/>
      <c r="BO13" s="641">
        <v>37.700000000000003</v>
      </c>
      <c r="BP13" s="641"/>
      <c r="BQ13" s="641"/>
      <c r="BR13" s="641"/>
      <c r="BS13" s="594" t="s">
        <v>112</v>
      </c>
      <c r="BT13" s="589"/>
      <c r="BU13" s="589"/>
      <c r="BV13" s="589"/>
      <c r="BW13" s="589"/>
      <c r="BX13" s="589"/>
      <c r="BY13" s="589"/>
      <c r="BZ13" s="589"/>
      <c r="CA13" s="589"/>
      <c r="CB13" s="620"/>
      <c r="CD13" s="621" t="s">
        <v>236</v>
      </c>
      <c r="CE13" s="618"/>
      <c r="CF13" s="618"/>
      <c r="CG13" s="618"/>
      <c r="CH13" s="618"/>
      <c r="CI13" s="618"/>
      <c r="CJ13" s="618"/>
      <c r="CK13" s="618"/>
      <c r="CL13" s="618"/>
      <c r="CM13" s="618"/>
      <c r="CN13" s="618"/>
      <c r="CO13" s="618"/>
      <c r="CP13" s="618"/>
      <c r="CQ13" s="619"/>
      <c r="CR13" s="588">
        <v>330087</v>
      </c>
      <c r="CS13" s="589"/>
      <c r="CT13" s="589"/>
      <c r="CU13" s="589"/>
      <c r="CV13" s="589"/>
      <c r="CW13" s="589"/>
      <c r="CX13" s="589"/>
      <c r="CY13" s="590"/>
      <c r="CZ13" s="641">
        <v>14.1</v>
      </c>
      <c r="DA13" s="641"/>
      <c r="DB13" s="641"/>
      <c r="DC13" s="641"/>
      <c r="DD13" s="594">
        <v>234052</v>
      </c>
      <c r="DE13" s="589"/>
      <c r="DF13" s="589"/>
      <c r="DG13" s="589"/>
      <c r="DH13" s="589"/>
      <c r="DI13" s="589"/>
      <c r="DJ13" s="589"/>
      <c r="DK13" s="589"/>
      <c r="DL13" s="589"/>
      <c r="DM13" s="589"/>
      <c r="DN13" s="589"/>
      <c r="DO13" s="589"/>
      <c r="DP13" s="590"/>
      <c r="DQ13" s="594">
        <v>111867</v>
      </c>
      <c r="DR13" s="589"/>
      <c r="DS13" s="589"/>
      <c r="DT13" s="589"/>
      <c r="DU13" s="589"/>
      <c r="DV13" s="589"/>
      <c r="DW13" s="589"/>
      <c r="DX13" s="589"/>
      <c r="DY13" s="589"/>
      <c r="DZ13" s="589"/>
      <c r="EA13" s="589"/>
      <c r="EB13" s="589"/>
      <c r="EC13" s="620"/>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1601</v>
      </c>
      <c r="BH14" s="589"/>
      <c r="BI14" s="589"/>
      <c r="BJ14" s="589"/>
      <c r="BK14" s="589"/>
      <c r="BL14" s="589"/>
      <c r="BM14" s="589"/>
      <c r="BN14" s="590"/>
      <c r="BO14" s="641">
        <v>1.7</v>
      </c>
      <c r="BP14" s="641"/>
      <c r="BQ14" s="641"/>
      <c r="BR14" s="641"/>
      <c r="BS14" s="594" t="s">
        <v>112</v>
      </c>
      <c r="BT14" s="589"/>
      <c r="BU14" s="589"/>
      <c r="BV14" s="589"/>
      <c r="BW14" s="589"/>
      <c r="BX14" s="589"/>
      <c r="BY14" s="589"/>
      <c r="BZ14" s="589"/>
      <c r="CA14" s="589"/>
      <c r="CB14" s="620"/>
      <c r="CD14" s="621" t="s">
        <v>239</v>
      </c>
      <c r="CE14" s="618"/>
      <c r="CF14" s="618"/>
      <c r="CG14" s="618"/>
      <c r="CH14" s="618"/>
      <c r="CI14" s="618"/>
      <c r="CJ14" s="618"/>
      <c r="CK14" s="618"/>
      <c r="CL14" s="618"/>
      <c r="CM14" s="618"/>
      <c r="CN14" s="618"/>
      <c r="CO14" s="618"/>
      <c r="CP14" s="618"/>
      <c r="CQ14" s="619"/>
      <c r="CR14" s="588">
        <v>137750</v>
      </c>
      <c r="CS14" s="589"/>
      <c r="CT14" s="589"/>
      <c r="CU14" s="589"/>
      <c r="CV14" s="589"/>
      <c r="CW14" s="589"/>
      <c r="CX14" s="589"/>
      <c r="CY14" s="590"/>
      <c r="CZ14" s="641">
        <v>5.9</v>
      </c>
      <c r="DA14" s="641"/>
      <c r="DB14" s="641"/>
      <c r="DC14" s="641"/>
      <c r="DD14" s="594">
        <v>40024</v>
      </c>
      <c r="DE14" s="589"/>
      <c r="DF14" s="589"/>
      <c r="DG14" s="589"/>
      <c r="DH14" s="589"/>
      <c r="DI14" s="589"/>
      <c r="DJ14" s="589"/>
      <c r="DK14" s="589"/>
      <c r="DL14" s="589"/>
      <c r="DM14" s="589"/>
      <c r="DN14" s="589"/>
      <c r="DO14" s="589"/>
      <c r="DP14" s="590"/>
      <c r="DQ14" s="594">
        <v>100450</v>
      </c>
      <c r="DR14" s="589"/>
      <c r="DS14" s="589"/>
      <c r="DT14" s="589"/>
      <c r="DU14" s="589"/>
      <c r="DV14" s="589"/>
      <c r="DW14" s="589"/>
      <c r="DX14" s="589"/>
      <c r="DY14" s="589"/>
      <c r="DZ14" s="589"/>
      <c r="EA14" s="589"/>
      <c r="EB14" s="589"/>
      <c r="EC14" s="620"/>
    </row>
    <row r="15" spans="2:143" ht="11.25" customHeight="1" x14ac:dyDescent="0.15">
      <c r="B15" s="585" t="s">
        <v>240</v>
      </c>
      <c r="C15" s="586"/>
      <c r="D15" s="586"/>
      <c r="E15" s="586"/>
      <c r="F15" s="586"/>
      <c r="G15" s="586"/>
      <c r="H15" s="586"/>
      <c r="I15" s="586"/>
      <c r="J15" s="586"/>
      <c r="K15" s="586"/>
      <c r="L15" s="586"/>
      <c r="M15" s="586"/>
      <c r="N15" s="586"/>
      <c r="O15" s="586"/>
      <c r="P15" s="586"/>
      <c r="Q15" s="587"/>
      <c r="R15" s="588">
        <v>81</v>
      </c>
      <c r="S15" s="589"/>
      <c r="T15" s="589"/>
      <c r="U15" s="589"/>
      <c r="V15" s="589"/>
      <c r="W15" s="589"/>
      <c r="X15" s="589"/>
      <c r="Y15" s="590"/>
      <c r="Z15" s="641">
        <v>0</v>
      </c>
      <c r="AA15" s="641"/>
      <c r="AB15" s="641"/>
      <c r="AC15" s="641"/>
      <c r="AD15" s="642">
        <v>81</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7215</v>
      </c>
      <c r="BH15" s="589"/>
      <c r="BI15" s="589"/>
      <c r="BJ15" s="589"/>
      <c r="BK15" s="589"/>
      <c r="BL15" s="589"/>
      <c r="BM15" s="589"/>
      <c r="BN15" s="590"/>
      <c r="BO15" s="641">
        <v>7.5</v>
      </c>
      <c r="BP15" s="641"/>
      <c r="BQ15" s="641"/>
      <c r="BR15" s="641"/>
      <c r="BS15" s="594" t="s">
        <v>112</v>
      </c>
      <c r="BT15" s="589"/>
      <c r="BU15" s="589"/>
      <c r="BV15" s="589"/>
      <c r="BW15" s="589"/>
      <c r="BX15" s="589"/>
      <c r="BY15" s="589"/>
      <c r="BZ15" s="589"/>
      <c r="CA15" s="589"/>
      <c r="CB15" s="620"/>
      <c r="CD15" s="621" t="s">
        <v>242</v>
      </c>
      <c r="CE15" s="618"/>
      <c r="CF15" s="618"/>
      <c r="CG15" s="618"/>
      <c r="CH15" s="618"/>
      <c r="CI15" s="618"/>
      <c r="CJ15" s="618"/>
      <c r="CK15" s="618"/>
      <c r="CL15" s="618"/>
      <c r="CM15" s="618"/>
      <c r="CN15" s="618"/>
      <c r="CO15" s="618"/>
      <c r="CP15" s="618"/>
      <c r="CQ15" s="619"/>
      <c r="CR15" s="588">
        <v>216185</v>
      </c>
      <c r="CS15" s="589"/>
      <c r="CT15" s="589"/>
      <c r="CU15" s="589"/>
      <c r="CV15" s="589"/>
      <c r="CW15" s="589"/>
      <c r="CX15" s="589"/>
      <c r="CY15" s="590"/>
      <c r="CZ15" s="641">
        <v>9.3000000000000007</v>
      </c>
      <c r="DA15" s="641"/>
      <c r="DB15" s="641"/>
      <c r="DC15" s="641"/>
      <c r="DD15" s="594">
        <v>46430</v>
      </c>
      <c r="DE15" s="589"/>
      <c r="DF15" s="589"/>
      <c r="DG15" s="589"/>
      <c r="DH15" s="589"/>
      <c r="DI15" s="589"/>
      <c r="DJ15" s="589"/>
      <c r="DK15" s="589"/>
      <c r="DL15" s="589"/>
      <c r="DM15" s="589"/>
      <c r="DN15" s="589"/>
      <c r="DO15" s="589"/>
      <c r="DP15" s="590"/>
      <c r="DQ15" s="594">
        <v>163803</v>
      </c>
      <c r="DR15" s="589"/>
      <c r="DS15" s="589"/>
      <c r="DT15" s="589"/>
      <c r="DU15" s="589"/>
      <c r="DV15" s="589"/>
      <c r="DW15" s="589"/>
      <c r="DX15" s="589"/>
      <c r="DY15" s="589"/>
      <c r="DZ15" s="589"/>
      <c r="EA15" s="589"/>
      <c r="EB15" s="589"/>
      <c r="EC15" s="620"/>
    </row>
    <row r="16" spans="2:143" ht="11.25" customHeight="1" x14ac:dyDescent="0.15">
      <c r="B16" s="585" t="s">
        <v>243</v>
      </c>
      <c r="C16" s="586"/>
      <c r="D16" s="586"/>
      <c r="E16" s="586"/>
      <c r="F16" s="586"/>
      <c r="G16" s="586"/>
      <c r="H16" s="586"/>
      <c r="I16" s="586"/>
      <c r="J16" s="586"/>
      <c r="K16" s="586"/>
      <c r="L16" s="586"/>
      <c r="M16" s="586"/>
      <c r="N16" s="586"/>
      <c r="O16" s="586"/>
      <c r="P16" s="586"/>
      <c r="Q16" s="587"/>
      <c r="R16" s="588">
        <v>1323836</v>
      </c>
      <c r="S16" s="589"/>
      <c r="T16" s="589"/>
      <c r="U16" s="589"/>
      <c r="V16" s="589"/>
      <c r="W16" s="589"/>
      <c r="X16" s="589"/>
      <c r="Y16" s="590"/>
      <c r="Z16" s="641">
        <v>55.4</v>
      </c>
      <c r="AA16" s="641"/>
      <c r="AB16" s="641"/>
      <c r="AC16" s="641"/>
      <c r="AD16" s="642">
        <v>1209994</v>
      </c>
      <c r="AE16" s="642"/>
      <c r="AF16" s="642"/>
      <c r="AG16" s="642"/>
      <c r="AH16" s="642"/>
      <c r="AI16" s="642"/>
      <c r="AJ16" s="642"/>
      <c r="AK16" s="642"/>
      <c r="AL16" s="611">
        <v>89.2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0"/>
      <c r="CD16" s="621" t="s">
        <v>245</v>
      </c>
      <c r="CE16" s="618"/>
      <c r="CF16" s="618"/>
      <c r="CG16" s="618"/>
      <c r="CH16" s="618"/>
      <c r="CI16" s="618"/>
      <c r="CJ16" s="618"/>
      <c r="CK16" s="618"/>
      <c r="CL16" s="618"/>
      <c r="CM16" s="618"/>
      <c r="CN16" s="618"/>
      <c r="CO16" s="618"/>
      <c r="CP16" s="618"/>
      <c r="CQ16" s="619"/>
      <c r="CR16" s="588">
        <v>18758</v>
      </c>
      <c r="CS16" s="589"/>
      <c r="CT16" s="589"/>
      <c r="CU16" s="589"/>
      <c r="CV16" s="589"/>
      <c r="CW16" s="589"/>
      <c r="CX16" s="589"/>
      <c r="CY16" s="590"/>
      <c r="CZ16" s="641">
        <v>0.8</v>
      </c>
      <c r="DA16" s="641"/>
      <c r="DB16" s="641"/>
      <c r="DC16" s="641"/>
      <c r="DD16" s="594" t="s">
        <v>112</v>
      </c>
      <c r="DE16" s="589"/>
      <c r="DF16" s="589"/>
      <c r="DG16" s="589"/>
      <c r="DH16" s="589"/>
      <c r="DI16" s="589"/>
      <c r="DJ16" s="589"/>
      <c r="DK16" s="589"/>
      <c r="DL16" s="589"/>
      <c r="DM16" s="589"/>
      <c r="DN16" s="589"/>
      <c r="DO16" s="589"/>
      <c r="DP16" s="590"/>
      <c r="DQ16" s="594">
        <v>18758</v>
      </c>
      <c r="DR16" s="589"/>
      <c r="DS16" s="589"/>
      <c r="DT16" s="589"/>
      <c r="DU16" s="589"/>
      <c r="DV16" s="589"/>
      <c r="DW16" s="589"/>
      <c r="DX16" s="589"/>
      <c r="DY16" s="589"/>
      <c r="DZ16" s="589"/>
      <c r="EA16" s="589"/>
      <c r="EB16" s="589"/>
      <c r="EC16" s="620"/>
    </row>
    <row r="17" spans="2:133" ht="11.25" customHeight="1" x14ac:dyDescent="0.15">
      <c r="B17" s="585" t="s">
        <v>246</v>
      </c>
      <c r="C17" s="586"/>
      <c r="D17" s="586"/>
      <c r="E17" s="586"/>
      <c r="F17" s="586"/>
      <c r="G17" s="586"/>
      <c r="H17" s="586"/>
      <c r="I17" s="586"/>
      <c r="J17" s="586"/>
      <c r="K17" s="586"/>
      <c r="L17" s="586"/>
      <c r="M17" s="586"/>
      <c r="N17" s="586"/>
      <c r="O17" s="586"/>
      <c r="P17" s="586"/>
      <c r="Q17" s="587"/>
      <c r="R17" s="588">
        <v>1209994</v>
      </c>
      <c r="S17" s="589"/>
      <c r="T17" s="589"/>
      <c r="U17" s="589"/>
      <c r="V17" s="589"/>
      <c r="W17" s="589"/>
      <c r="X17" s="589"/>
      <c r="Y17" s="590"/>
      <c r="Z17" s="641">
        <v>50.7</v>
      </c>
      <c r="AA17" s="641"/>
      <c r="AB17" s="641"/>
      <c r="AC17" s="641"/>
      <c r="AD17" s="642">
        <v>1209994</v>
      </c>
      <c r="AE17" s="642"/>
      <c r="AF17" s="642"/>
      <c r="AG17" s="642"/>
      <c r="AH17" s="642"/>
      <c r="AI17" s="642"/>
      <c r="AJ17" s="642"/>
      <c r="AK17" s="642"/>
      <c r="AL17" s="611">
        <v>89.2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0"/>
      <c r="CD17" s="621" t="s">
        <v>248</v>
      </c>
      <c r="CE17" s="618"/>
      <c r="CF17" s="618"/>
      <c r="CG17" s="618"/>
      <c r="CH17" s="618"/>
      <c r="CI17" s="618"/>
      <c r="CJ17" s="618"/>
      <c r="CK17" s="618"/>
      <c r="CL17" s="618"/>
      <c r="CM17" s="618"/>
      <c r="CN17" s="618"/>
      <c r="CO17" s="618"/>
      <c r="CP17" s="618"/>
      <c r="CQ17" s="619"/>
      <c r="CR17" s="588">
        <v>385187</v>
      </c>
      <c r="CS17" s="589"/>
      <c r="CT17" s="589"/>
      <c r="CU17" s="589"/>
      <c r="CV17" s="589"/>
      <c r="CW17" s="589"/>
      <c r="CX17" s="589"/>
      <c r="CY17" s="590"/>
      <c r="CZ17" s="641">
        <v>16.5</v>
      </c>
      <c r="DA17" s="641"/>
      <c r="DB17" s="641"/>
      <c r="DC17" s="641"/>
      <c r="DD17" s="594" t="s">
        <v>112</v>
      </c>
      <c r="DE17" s="589"/>
      <c r="DF17" s="589"/>
      <c r="DG17" s="589"/>
      <c r="DH17" s="589"/>
      <c r="DI17" s="589"/>
      <c r="DJ17" s="589"/>
      <c r="DK17" s="589"/>
      <c r="DL17" s="589"/>
      <c r="DM17" s="589"/>
      <c r="DN17" s="589"/>
      <c r="DO17" s="589"/>
      <c r="DP17" s="590"/>
      <c r="DQ17" s="594">
        <v>337178</v>
      </c>
      <c r="DR17" s="589"/>
      <c r="DS17" s="589"/>
      <c r="DT17" s="589"/>
      <c r="DU17" s="589"/>
      <c r="DV17" s="589"/>
      <c r="DW17" s="589"/>
      <c r="DX17" s="589"/>
      <c r="DY17" s="589"/>
      <c r="DZ17" s="589"/>
      <c r="EA17" s="589"/>
      <c r="EB17" s="589"/>
      <c r="EC17" s="620"/>
    </row>
    <row r="18" spans="2:133" ht="11.25" customHeight="1" x14ac:dyDescent="0.15">
      <c r="B18" s="585" t="s">
        <v>249</v>
      </c>
      <c r="C18" s="586"/>
      <c r="D18" s="586"/>
      <c r="E18" s="586"/>
      <c r="F18" s="586"/>
      <c r="G18" s="586"/>
      <c r="H18" s="586"/>
      <c r="I18" s="586"/>
      <c r="J18" s="586"/>
      <c r="K18" s="586"/>
      <c r="L18" s="586"/>
      <c r="M18" s="586"/>
      <c r="N18" s="586"/>
      <c r="O18" s="586"/>
      <c r="P18" s="586"/>
      <c r="Q18" s="587"/>
      <c r="R18" s="588">
        <v>113842</v>
      </c>
      <c r="S18" s="589"/>
      <c r="T18" s="589"/>
      <c r="U18" s="589"/>
      <c r="V18" s="589"/>
      <c r="W18" s="589"/>
      <c r="X18" s="589"/>
      <c r="Y18" s="590"/>
      <c r="Z18" s="641">
        <v>4.8</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0"/>
      <c r="CD18" s="621" t="s">
        <v>251</v>
      </c>
      <c r="CE18" s="618"/>
      <c r="CF18" s="618"/>
      <c r="CG18" s="618"/>
      <c r="CH18" s="618"/>
      <c r="CI18" s="618"/>
      <c r="CJ18" s="618"/>
      <c r="CK18" s="618"/>
      <c r="CL18" s="618"/>
      <c r="CM18" s="618"/>
      <c r="CN18" s="618"/>
      <c r="CO18" s="618"/>
      <c r="CP18" s="618"/>
      <c r="CQ18" s="619"/>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0"/>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0"/>
      <c r="CD19" s="621" t="s">
        <v>254</v>
      </c>
      <c r="CE19" s="618"/>
      <c r="CF19" s="618"/>
      <c r="CG19" s="618"/>
      <c r="CH19" s="618"/>
      <c r="CI19" s="618"/>
      <c r="CJ19" s="618"/>
      <c r="CK19" s="618"/>
      <c r="CL19" s="618"/>
      <c r="CM19" s="618"/>
      <c r="CN19" s="618"/>
      <c r="CO19" s="618"/>
      <c r="CP19" s="618"/>
      <c r="CQ19" s="619"/>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0"/>
    </row>
    <row r="20" spans="2:133" ht="11.25" customHeight="1" x14ac:dyDescent="0.15">
      <c r="B20" s="585" t="s">
        <v>255</v>
      </c>
      <c r="C20" s="586"/>
      <c r="D20" s="586"/>
      <c r="E20" s="586"/>
      <c r="F20" s="586"/>
      <c r="G20" s="586"/>
      <c r="H20" s="586"/>
      <c r="I20" s="586"/>
      <c r="J20" s="586"/>
      <c r="K20" s="586"/>
      <c r="L20" s="586"/>
      <c r="M20" s="586"/>
      <c r="N20" s="586"/>
      <c r="O20" s="586"/>
      <c r="P20" s="586"/>
      <c r="Q20" s="587"/>
      <c r="R20" s="588">
        <v>1465299</v>
      </c>
      <c r="S20" s="589"/>
      <c r="T20" s="589"/>
      <c r="U20" s="589"/>
      <c r="V20" s="589"/>
      <c r="W20" s="589"/>
      <c r="X20" s="589"/>
      <c r="Y20" s="590"/>
      <c r="Z20" s="641">
        <v>61.4</v>
      </c>
      <c r="AA20" s="641"/>
      <c r="AB20" s="641"/>
      <c r="AC20" s="641"/>
      <c r="AD20" s="642">
        <v>1351457</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0"/>
      <c r="CD20" s="621" t="s">
        <v>257</v>
      </c>
      <c r="CE20" s="618"/>
      <c r="CF20" s="618"/>
      <c r="CG20" s="618"/>
      <c r="CH20" s="618"/>
      <c r="CI20" s="618"/>
      <c r="CJ20" s="618"/>
      <c r="CK20" s="618"/>
      <c r="CL20" s="618"/>
      <c r="CM20" s="618"/>
      <c r="CN20" s="618"/>
      <c r="CO20" s="618"/>
      <c r="CP20" s="618"/>
      <c r="CQ20" s="619"/>
      <c r="CR20" s="588">
        <v>2333285</v>
      </c>
      <c r="CS20" s="589"/>
      <c r="CT20" s="589"/>
      <c r="CU20" s="589"/>
      <c r="CV20" s="589"/>
      <c r="CW20" s="589"/>
      <c r="CX20" s="589"/>
      <c r="CY20" s="590"/>
      <c r="CZ20" s="641">
        <v>100</v>
      </c>
      <c r="DA20" s="641"/>
      <c r="DB20" s="641"/>
      <c r="DC20" s="641"/>
      <c r="DD20" s="594">
        <v>640496</v>
      </c>
      <c r="DE20" s="589"/>
      <c r="DF20" s="589"/>
      <c r="DG20" s="589"/>
      <c r="DH20" s="589"/>
      <c r="DI20" s="589"/>
      <c r="DJ20" s="589"/>
      <c r="DK20" s="589"/>
      <c r="DL20" s="589"/>
      <c r="DM20" s="589"/>
      <c r="DN20" s="589"/>
      <c r="DO20" s="589"/>
      <c r="DP20" s="590"/>
      <c r="DQ20" s="594">
        <v>1597097</v>
      </c>
      <c r="DR20" s="589"/>
      <c r="DS20" s="589"/>
      <c r="DT20" s="589"/>
      <c r="DU20" s="589"/>
      <c r="DV20" s="589"/>
      <c r="DW20" s="589"/>
      <c r="DX20" s="589"/>
      <c r="DY20" s="589"/>
      <c r="DZ20" s="589"/>
      <c r="EA20" s="589"/>
      <c r="EB20" s="589"/>
      <c r="EC20" s="620"/>
    </row>
    <row r="21" spans="2:133" ht="11.25" customHeight="1" x14ac:dyDescent="0.15">
      <c r="B21" s="585" t="s">
        <v>258</v>
      </c>
      <c r="C21" s="586"/>
      <c r="D21" s="586"/>
      <c r="E21" s="586"/>
      <c r="F21" s="586"/>
      <c r="G21" s="586"/>
      <c r="H21" s="586"/>
      <c r="I21" s="586"/>
      <c r="J21" s="586"/>
      <c r="K21" s="586"/>
      <c r="L21" s="586"/>
      <c r="M21" s="586"/>
      <c r="N21" s="586"/>
      <c r="O21" s="586"/>
      <c r="P21" s="586"/>
      <c r="Q21" s="587"/>
      <c r="R21" s="588" t="s">
        <v>112</v>
      </c>
      <c r="S21" s="589"/>
      <c r="T21" s="589"/>
      <c r="U21" s="589"/>
      <c r="V21" s="589"/>
      <c r="W21" s="589"/>
      <c r="X21" s="589"/>
      <c r="Y21" s="590"/>
      <c r="Z21" s="641" t="s">
        <v>112</v>
      </c>
      <c r="AA21" s="641"/>
      <c r="AB21" s="641"/>
      <c r="AC21" s="641"/>
      <c r="AD21" s="642" t="s">
        <v>112</v>
      </c>
      <c r="AE21" s="642"/>
      <c r="AF21" s="642"/>
      <c r="AG21" s="642"/>
      <c r="AH21" s="642"/>
      <c r="AI21" s="642"/>
      <c r="AJ21" s="642"/>
      <c r="AK21" s="642"/>
      <c r="AL21" s="611" t="s">
        <v>112</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260</v>
      </c>
      <c r="C22" s="586"/>
      <c r="D22" s="586"/>
      <c r="E22" s="586"/>
      <c r="F22" s="586"/>
      <c r="G22" s="586"/>
      <c r="H22" s="586"/>
      <c r="I22" s="586"/>
      <c r="J22" s="586"/>
      <c r="K22" s="586"/>
      <c r="L22" s="586"/>
      <c r="M22" s="586"/>
      <c r="N22" s="586"/>
      <c r="O22" s="586"/>
      <c r="P22" s="586"/>
      <c r="Q22" s="587"/>
      <c r="R22" s="588">
        <v>11539</v>
      </c>
      <c r="S22" s="589"/>
      <c r="T22" s="589"/>
      <c r="U22" s="589"/>
      <c r="V22" s="589"/>
      <c r="W22" s="589"/>
      <c r="X22" s="589"/>
      <c r="Y22" s="590"/>
      <c r="Z22" s="641">
        <v>0.5</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0"/>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106939</v>
      </c>
      <c r="S23" s="589"/>
      <c r="T23" s="589"/>
      <c r="U23" s="589"/>
      <c r="V23" s="589"/>
      <c r="W23" s="589"/>
      <c r="X23" s="589"/>
      <c r="Y23" s="590"/>
      <c r="Z23" s="641">
        <v>4.5</v>
      </c>
      <c r="AA23" s="641"/>
      <c r="AB23" s="641"/>
      <c r="AC23" s="641"/>
      <c r="AD23" s="642" t="s">
        <v>112</v>
      </c>
      <c r="AE23" s="642"/>
      <c r="AF23" s="642"/>
      <c r="AG23" s="642"/>
      <c r="AH23" s="642"/>
      <c r="AI23" s="642"/>
      <c r="AJ23" s="642"/>
      <c r="AK23" s="642"/>
      <c r="AL23" s="611" t="s">
        <v>112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0"/>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971</v>
      </c>
      <c r="S24" s="589"/>
      <c r="T24" s="589"/>
      <c r="U24" s="589"/>
      <c r="V24" s="589"/>
      <c r="W24" s="589"/>
      <c r="X24" s="589"/>
      <c r="Y24" s="590"/>
      <c r="Z24" s="641">
        <v>0</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0"/>
      <c r="CD24" s="645" t="s">
        <v>272</v>
      </c>
      <c r="CE24" s="646"/>
      <c r="CF24" s="646"/>
      <c r="CG24" s="646"/>
      <c r="CH24" s="646"/>
      <c r="CI24" s="646"/>
      <c r="CJ24" s="646"/>
      <c r="CK24" s="646"/>
      <c r="CL24" s="646"/>
      <c r="CM24" s="646"/>
      <c r="CN24" s="646"/>
      <c r="CO24" s="646"/>
      <c r="CP24" s="646"/>
      <c r="CQ24" s="647"/>
      <c r="CR24" s="638">
        <v>858589</v>
      </c>
      <c r="CS24" s="639"/>
      <c r="CT24" s="639"/>
      <c r="CU24" s="639"/>
      <c r="CV24" s="639"/>
      <c r="CW24" s="639"/>
      <c r="CX24" s="639"/>
      <c r="CY24" s="686"/>
      <c r="CZ24" s="690">
        <v>36.799999999999997</v>
      </c>
      <c r="DA24" s="691"/>
      <c r="DB24" s="691"/>
      <c r="DC24" s="692"/>
      <c r="DD24" s="685">
        <v>742080</v>
      </c>
      <c r="DE24" s="639"/>
      <c r="DF24" s="639"/>
      <c r="DG24" s="639"/>
      <c r="DH24" s="639"/>
      <c r="DI24" s="639"/>
      <c r="DJ24" s="639"/>
      <c r="DK24" s="686"/>
      <c r="DL24" s="685">
        <v>732102</v>
      </c>
      <c r="DM24" s="639"/>
      <c r="DN24" s="639"/>
      <c r="DO24" s="639"/>
      <c r="DP24" s="639"/>
      <c r="DQ24" s="639"/>
      <c r="DR24" s="639"/>
      <c r="DS24" s="639"/>
      <c r="DT24" s="639"/>
      <c r="DU24" s="639"/>
      <c r="DV24" s="686"/>
      <c r="DW24" s="687">
        <v>51.5</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177149</v>
      </c>
      <c r="S25" s="589"/>
      <c r="T25" s="589"/>
      <c r="U25" s="589"/>
      <c r="V25" s="589"/>
      <c r="W25" s="589"/>
      <c r="X25" s="589"/>
      <c r="Y25" s="590"/>
      <c r="Z25" s="641">
        <v>7.4</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0"/>
      <c r="CD25" s="621" t="s">
        <v>275</v>
      </c>
      <c r="CE25" s="618"/>
      <c r="CF25" s="618"/>
      <c r="CG25" s="618"/>
      <c r="CH25" s="618"/>
      <c r="CI25" s="618"/>
      <c r="CJ25" s="618"/>
      <c r="CK25" s="618"/>
      <c r="CL25" s="618"/>
      <c r="CM25" s="618"/>
      <c r="CN25" s="618"/>
      <c r="CO25" s="618"/>
      <c r="CP25" s="618"/>
      <c r="CQ25" s="619"/>
      <c r="CR25" s="588">
        <v>398574</v>
      </c>
      <c r="CS25" s="607"/>
      <c r="CT25" s="607"/>
      <c r="CU25" s="607"/>
      <c r="CV25" s="607"/>
      <c r="CW25" s="607"/>
      <c r="CX25" s="607"/>
      <c r="CY25" s="608"/>
      <c r="CZ25" s="591">
        <v>17.100000000000001</v>
      </c>
      <c r="DA25" s="609"/>
      <c r="DB25" s="609"/>
      <c r="DC25" s="610"/>
      <c r="DD25" s="594">
        <v>386613</v>
      </c>
      <c r="DE25" s="607"/>
      <c r="DF25" s="607"/>
      <c r="DG25" s="607"/>
      <c r="DH25" s="607"/>
      <c r="DI25" s="607"/>
      <c r="DJ25" s="607"/>
      <c r="DK25" s="608"/>
      <c r="DL25" s="594">
        <v>377346</v>
      </c>
      <c r="DM25" s="607"/>
      <c r="DN25" s="607"/>
      <c r="DO25" s="607"/>
      <c r="DP25" s="607"/>
      <c r="DQ25" s="607"/>
      <c r="DR25" s="607"/>
      <c r="DS25" s="607"/>
      <c r="DT25" s="607"/>
      <c r="DU25" s="607"/>
      <c r="DV25" s="608"/>
      <c r="DW25" s="611">
        <v>26.5</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0"/>
      <c r="CD26" s="621" t="s">
        <v>278</v>
      </c>
      <c r="CE26" s="618"/>
      <c r="CF26" s="618"/>
      <c r="CG26" s="618"/>
      <c r="CH26" s="618"/>
      <c r="CI26" s="618"/>
      <c r="CJ26" s="618"/>
      <c r="CK26" s="618"/>
      <c r="CL26" s="618"/>
      <c r="CM26" s="618"/>
      <c r="CN26" s="618"/>
      <c r="CO26" s="618"/>
      <c r="CP26" s="618"/>
      <c r="CQ26" s="619"/>
      <c r="CR26" s="588">
        <v>225869</v>
      </c>
      <c r="CS26" s="589"/>
      <c r="CT26" s="589"/>
      <c r="CU26" s="589"/>
      <c r="CV26" s="589"/>
      <c r="CW26" s="589"/>
      <c r="CX26" s="589"/>
      <c r="CY26" s="590"/>
      <c r="CZ26" s="591">
        <v>9.6999999999999993</v>
      </c>
      <c r="DA26" s="609"/>
      <c r="DB26" s="609"/>
      <c r="DC26" s="610"/>
      <c r="DD26" s="594">
        <v>214231</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90042</v>
      </c>
      <c r="S27" s="589"/>
      <c r="T27" s="589"/>
      <c r="U27" s="589"/>
      <c r="V27" s="589"/>
      <c r="W27" s="589"/>
      <c r="X27" s="589"/>
      <c r="Y27" s="590"/>
      <c r="Z27" s="641">
        <v>3.8</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96838</v>
      </c>
      <c r="BH27" s="589"/>
      <c r="BI27" s="589"/>
      <c r="BJ27" s="589"/>
      <c r="BK27" s="589"/>
      <c r="BL27" s="589"/>
      <c r="BM27" s="589"/>
      <c r="BN27" s="590"/>
      <c r="BO27" s="641">
        <v>100</v>
      </c>
      <c r="BP27" s="641"/>
      <c r="BQ27" s="641"/>
      <c r="BR27" s="641"/>
      <c r="BS27" s="594">
        <v>640</v>
      </c>
      <c r="BT27" s="589"/>
      <c r="BU27" s="589"/>
      <c r="BV27" s="589"/>
      <c r="BW27" s="589"/>
      <c r="BX27" s="589"/>
      <c r="BY27" s="589"/>
      <c r="BZ27" s="589"/>
      <c r="CA27" s="589"/>
      <c r="CB27" s="620"/>
      <c r="CD27" s="621" t="s">
        <v>281</v>
      </c>
      <c r="CE27" s="618"/>
      <c r="CF27" s="618"/>
      <c r="CG27" s="618"/>
      <c r="CH27" s="618"/>
      <c r="CI27" s="618"/>
      <c r="CJ27" s="618"/>
      <c r="CK27" s="618"/>
      <c r="CL27" s="618"/>
      <c r="CM27" s="618"/>
      <c r="CN27" s="618"/>
      <c r="CO27" s="618"/>
      <c r="CP27" s="618"/>
      <c r="CQ27" s="619"/>
      <c r="CR27" s="588">
        <v>74828</v>
      </c>
      <c r="CS27" s="607"/>
      <c r="CT27" s="607"/>
      <c r="CU27" s="607"/>
      <c r="CV27" s="607"/>
      <c r="CW27" s="607"/>
      <c r="CX27" s="607"/>
      <c r="CY27" s="608"/>
      <c r="CZ27" s="591">
        <v>3.2</v>
      </c>
      <c r="DA27" s="609"/>
      <c r="DB27" s="609"/>
      <c r="DC27" s="610"/>
      <c r="DD27" s="594">
        <v>18289</v>
      </c>
      <c r="DE27" s="607"/>
      <c r="DF27" s="607"/>
      <c r="DG27" s="607"/>
      <c r="DH27" s="607"/>
      <c r="DI27" s="607"/>
      <c r="DJ27" s="607"/>
      <c r="DK27" s="608"/>
      <c r="DL27" s="594">
        <v>17578</v>
      </c>
      <c r="DM27" s="607"/>
      <c r="DN27" s="607"/>
      <c r="DO27" s="607"/>
      <c r="DP27" s="607"/>
      <c r="DQ27" s="607"/>
      <c r="DR27" s="607"/>
      <c r="DS27" s="607"/>
      <c r="DT27" s="607"/>
      <c r="DU27" s="607"/>
      <c r="DV27" s="608"/>
      <c r="DW27" s="611">
        <v>1.2</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26728</v>
      </c>
      <c r="S28" s="589"/>
      <c r="T28" s="589"/>
      <c r="U28" s="589"/>
      <c r="V28" s="589"/>
      <c r="W28" s="589"/>
      <c r="X28" s="589"/>
      <c r="Y28" s="590"/>
      <c r="Z28" s="641">
        <v>1.1000000000000001</v>
      </c>
      <c r="AA28" s="641"/>
      <c r="AB28" s="641"/>
      <c r="AC28" s="641"/>
      <c r="AD28" s="642">
        <v>4284</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283</v>
      </c>
      <c r="CE28" s="618"/>
      <c r="CF28" s="618"/>
      <c r="CG28" s="618"/>
      <c r="CH28" s="618"/>
      <c r="CI28" s="618"/>
      <c r="CJ28" s="618"/>
      <c r="CK28" s="618"/>
      <c r="CL28" s="618"/>
      <c r="CM28" s="618"/>
      <c r="CN28" s="618"/>
      <c r="CO28" s="618"/>
      <c r="CP28" s="618"/>
      <c r="CQ28" s="619"/>
      <c r="CR28" s="588">
        <v>385187</v>
      </c>
      <c r="CS28" s="589"/>
      <c r="CT28" s="589"/>
      <c r="CU28" s="589"/>
      <c r="CV28" s="589"/>
      <c r="CW28" s="589"/>
      <c r="CX28" s="589"/>
      <c r="CY28" s="590"/>
      <c r="CZ28" s="591">
        <v>16.5</v>
      </c>
      <c r="DA28" s="609"/>
      <c r="DB28" s="609"/>
      <c r="DC28" s="610"/>
      <c r="DD28" s="594">
        <v>337178</v>
      </c>
      <c r="DE28" s="589"/>
      <c r="DF28" s="589"/>
      <c r="DG28" s="589"/>
      <c r="DH28" s="589"/>
      <c r="DI28" s="589"/>
      <c r="DJ28" s="589"/>
      <c r="DK28" s="590"/>
      <c r="DL28" s="594">
        <v>337178</v>
      </c>
      <c r="DM28" s="589"/>
      <c r="DN28" s="589"/>
      <c r="DO28" s="589"/>
      <c r="DP28" s="589"/>
      <c r="DQ28" s="589"/>
      <c r="DR28" s="589"/>
      <c r="DS28" s="589"/>
      <c r="DT28" s="589"/>
      <c r="DU28" s="589"/>
      <c r="DV28" s="590"/>
      <c r="DW28" s="611">
        <v>23.7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3350</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76"/>
      <c r="BI29" s="676"/>
      <c r="BJ29" s="676"/>
      <c r="BK29" s="676"/>
      <c r="BL29" s="676"/>
      <c r="BM29" s="676"/>
      <c r="BN29" s="676"/>
      <c r="BO29" s="676"/>
      <c r="BP29" s="676"/>
      <c r="BQ29" s="677"/>
      <c r="BR29" s="648" t="s">
        <v>286</v>
      </c>
      <c r="BS29" s="676"/>
      <c r="BT29" s="676"/>
      <c r="BU29" s="676"/>
      <c r="BV29" s="676"/>
      <c r="BW29" s="676"/>
      <c r="BX29" s="676"/>
      <c r="BY29" s="676"/>
      <c r="BZ29" s="676"/>
      <c r="CA29" s="676"/>
      <c r="CB29" s="677"/>
      <c r="CD29" s="658" t="s">
        <v>287</v>
      </c>
      <c r="CE29" s="659"/>
      <c r="CF29" s="621" t="s">
        <v>288</v>
      </c>
      <c r="CG29" s="618"/>
      <c r="CH29" s="618"/>
      <c r="CI29" s="618"/>
      <c r="CJ29" s="618"/>
      <c r="CK29" s="618"/>
      <c r="CL29" s="618"/>
      <c r="CM29" s="618"/>
      <c r="CN29" s="618"/>
      <c r="CO29" s="618"/>
      <c r="CP29" s="618"/>
      <c r="CQ29" s="619"/>
      <c r="CR29" s="588">
        <v>385138</v>
      </c>
      <c r="CS29" s="607"/>
      <c r="CT29" s="607"/>
      <c r="CU29" s="607"/>
      <c r="CV29" s="607"/>
      <c r="CW29" s="607"/>
      <c r="CX29" s="607"/>
      <c r="CY29" s="608"/>
      <c r="CZ29" s="591">
        <v>16.5</v>
      </c>
      <c r="DA29" s="609"/>
      <c r="DB29" s="609"/>
      <c r="DC29" s="610"/>
      <c r="DD29" s="594">
        <v>337129</v>
      </c>
      <c r="DE29" s="607"/>
      <c r="DF29" s="607"/>
      <c r="DG29" s="607"/>
      <c r="DH29" s="607"/>
      <c r="DI29" s="607"/>
      <c r="DJ29" s="607"/>
      <c r="DK29" s="608"/>
      <c r="DL29" s="594">
        <v>337129</v>
      </c>
      <c r="DM29" s="607"/>
      <c r="DN29" s="607"/>
      <c r="DO29" s="607"/>
      <c r="DP29" s="607"/>
      <c r="DQ29" s="607"/>
      <c r="DR29" s="607"/>
      <c r="DS29" s="607"/>
      <c r="DT29" s="607"/>
      <c r="DU29" s="607"/>
      <c r="DV29" s="608"/>
      <c r="DW29" s="611">
        <v>23.7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54338</v>
      </c>
      <c r="S30" s="589"/>
      <c r="T30" s="589"/>
      <c r="U30" s="589"/>
      <c r="V30" s="589"/>
      <c r="W30" s="589"/>
      <c r="X30" s="589"/>
      <c r="Y30" s="590"/>
      <c r="Z30" s="641">
        <v>2.2999999999999998</v>
      </c>
      <c r="AA30" s="641"/>
      <c r="AB30" s="641"/>
      <c r="AC30" s="641"/>
      <c r="AD30" s="642" t="s">
        <v>112</v>
      </c>
      <c r="AE30" s="642"/>
      <c r="AF30" s="642"/>
      <c r="AG30" s="642"/>
      <c r="AH30" s="642"/>
      <c r="AI30" s="642"/>
      <c r="AJ30" s="642"/>
      <c r="AK30" s="642"/>
      <c r="AL30" s="611" t="s">
        <v>112</v>
      </c>
      <c r="AM30" s="643"/>
      <c r="AN30" s="643"/>
      <c r="AO30" s="644"/>
      <c r="AP30" s="664" t="s">
        <v>290</v>
      </c>
      <c r="AQ30" s="665"/>
      <c r="AR30" s="665"/>
      <c r="AS30" s="665"/>
      <c r="AT30" s="670" t="s">
        <v>291</v>
      </c>
      <c r="AU30" s="182"/>
      <c r="AV30" s="182"/>
      <c r="AW30" s="182"/>
      <c r="AX30" s="673" t="s">
        <v>170</v>
      </c>
      <c r="AY30" s="674"/>
      <c r="AZ30" s="674"/>
      <c r="BA30" s="674"/>
      <c r="BB30" s="674"/>
      <c r="BC30" s="674"/>
      <c r="BD30" s="674"/>
      <c r="BE30" s="674"/>
      <c r="BF30" s="675"/>
      <c r="BG30" s="654">
        <v>99.7</v>
      </c>
      <c r="BH30" s="655"/>
      <c r="BI30" s="655"/>
      <c r="BJ30" s="655"/>
      <c r="BK30" s="655"/>
      <c r="BL30" s="655"/>
      <c r="BM30" s="656">
        <v>99.2</v>
      </c>
      <c r="BN30" s="655"/>
      <c r="BO30" s="655"/>
      <c r="BP30" s="655"/>
      <c r="BQ30" s="657"/>
      <c r="BR30" s="654">
        <v>99.4</v>
      </c>
      <c r="BS30" s="655"/>
      <c r="BT30" s="655"/>
      <c r="BU30" s="655"/>
      <c r="BV30" s="655"/>
      <c r="BW30" s="655"/>
      <c r="BX30" s="656">
        <v>98.9</v>
      </c>
      <c r="BY30" s="655"/>
      <c r="BZ30" s="655"/>
      <c r="CA30" s="655"/>
      <c r="CB30" s="657"/>
      <c r="CD30" s="660"/>
      <c r="CE30" s="661"/>
      <c r="CF30" s="621" t="s">
        <v>292</v>
      </c>
      <c r="CG30" s="618"/>
      <c r="CH30" s="618"/>
      <c r="CI30" s="618"/>
      <c r="CJ30" s="618"/>
      <c r="CK30" s="618"/>
      <c r="CL30" s="618"/>
      <c r="CM30" s="618"/>
      <c r="CN30" s="618"/>
      <c r="CO30" s="618"/>
      <c r="CP30" s="618"/>
      <c r="CQ30" s="619"/>
      <c r="CR30" s="588">
        <v>344450</v>
      </c>
      <c r="CS30" s="589"/>
      <c r="CT30" s="589"/>
      <c r="CU30" s="589"/>
      <c r="CV30" s="589"/>
      <c r="CW30" s="589"/>
      <c r="CX30" s="589"/>
      <c r="CY30" s="590"/>
      <c r="CZ30" s="591">
        <v>14.8</v>
      </c>
      <c r="DA30" s="609"/>
      <c r="DB30" s="609"/>
      <c r="DC30" s="610"/>
      <c r="DD30" s="594">
        <v>305993</v>
      </c>
      <c r="DE30" s="589"/>
      <c r="DF30" s="589"/>
      <c r="DG30" s="589"/>
      <c r="DH30" s="589"/>
      <c r="DI30" s="589"/>
      <c r="DJ30" s="589"/>
      <c r="DK30" s="590"/>
      <c r="DL30" s="594">
        <v>305993</v>
      </c>
      <c r="DM30" s="589"/>
      <c r="DN30" s="589"/>
      <c r="DO30" s="589"/>
      <c r="DP30" s="589"/>
      <c r="DQ30" s="589"/>
      <c r="DR30" s="589"/>
      <c r="DS30" s="589"/>
      <c r="DT30" s="589"/>
      <c r="DU30" s="589"/>
      <c r="DV30" s="590"/>
      <c r="DW30" s="611">
        <v>21.5</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51140</v>
      </c>
      <c r="S31" s="589"/>
      <c r="T31" s="589"/>
      <c r="U31" s="589"/>
      <c r="V31" s="589"/>
      <c r="W31" s="589"/>
      <c r="X31" s="589"/>
      <c r="Y31" s="590"/>
      <c r="Z31" s="641">
        <v>2.1</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99</v>
      </c>
      <c r="BN31" s="653"/>
      <c r="BO31" s="653"/>
      <c r="BP31" s="653"/>
      <c r="BQ31" s="617"/>
      <c r="BR31" s="652">
        <v>98.9</v>
      </c>
      <c r="BS31" s="607"/>
      <c r="BT31" s="607"/>
      <c r="BU31" s="607"/>
      <c r="BV31" s="607"/>
      <c r="BW31" s="607"/>
      <c r="BX31" s="643">
        <v>98.3</v>
      </c>
      <c r="BY31" s="653"/>
      <c r="BZ31" s="653"/>
      <c r="CA31" s="653"/>
      <c r="CB31" s="617"/>
      <c r="CD31" s="660"/>
      <c r="CE31" s="661"/>
      <c r="CF31" s="621" t="s">
        <v>296</v>
      </c>
      <c r="CG31" s="618"/>
      <c r="CH31" s="618"/>
      <c r="CI31" s="618"/>
      <c r="CJ31" s="618"/>
      <c r="CK31" s="618"/>
      <c r="CL31" s="618"/>
      <c r="CM31" s="618"/>
      <c r="CN31" s="618"/>
      <c r="CO31" s="618"/>
      <c r="CP31" s="618"/>
      <c r="CQ31" s="619"/>
      <c r="CR31" s="588">
        <v>40688</v>
      </c>
      <c r="CS31" s="607"/>
      <c r="CT31" s="607"/>
      <c r="CU31" s="607"/>
      <c r="CV31" s="607"/>
      <c r="CW31" s="607"/>
      <c r="CX31" s="607"/>
      <c r="CY31" s="608"/>
      <c r="CZ31" s="591">
        <v>1.7</v>
      </c>
      <c r="DA31" s="609"/>
      <c r="DB31" s="609"/>
      <c r="DC31" s="610"/>
      <c r="DD31" s="594">
        <v>31136</v>
      </c>
      <c r="DE31" s="607"/>
      <c r="DF31" s="607"/>
      <c r="DG31" s="607"/>
      <c r="DH31" s="607"/>
      <c r="DI31" s="607"/>
      <c r="DJ31" s="607"/>
      <c r="DK31" s="608"/>
      <c r="DL31" s="594">
        <v>31136</v>
      </c>
      <c r="DM31" s="607"/>
      <c r="DN31" s="607"/>
      <c r="DO31" s="607"/>
      <c r="DP31" s="607"/>
      <c r="DQ31" s="607"/>
      <c r="DR31" s="607"/>
      <c r="DS31" s="607"/>
      <c r="DT31" s="607"/>
      <c r="DU31" s="607"/>
      <c r="DV31" s="608"/>
      <c r="DW31" s="611">
        <v>2.2000000000000002</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42602</v>
      </c>
      <c r="S32" s="589"/>
      <c r="T32" s="589"/>
      <c r="U32" s="589"/>
      <c r="V32" s="589"/>
      <c r="W32" s="589"/>
      <c r="X32" s="589"/>
      <c r="Y32" s="590"/>
      <c r="Z32" s="641">
        <v>1.8</v>
      </c>
      <c r="AA32" s="641"/>
      <c r="AB32" s="641"/>
      <c r="AC32" s="641"/>
      <c r="AD32" s="642">
        <v>195</v>
      </c>
      <c r="AE32" s="642"/>
      <c r="AF32" s="642"/>
      <c r="AG32" s="642"/>
      <c r="AH32" s="642"/>
      <c r="AI32" s="642"/>
      <c r="AJ32" s="642"/>
      <c r="AK32" s="642"/>
      <c r="AL32" s="611">
        <v>0</v>
      </c>
      <c r="AM32" s="643"/>
      <c r="AN32" s="643"/>
      <c r="AO32" s="644"/>
      <c r="AP32" s="668"/>
      <c r="AQ32" s="669"/>
      <c r="AR32" s="669"/>
      <c r="AS32" s="669"/>
      <c r="AT32" s="672"/>
      <c r="AU32" s="183"/>
      <c r="AV32" s="183"/>
      <c r="AW32" s="183"/>
      <c r="AX32" s="569" t="s">
        <v>298</v>
      </c>
      <c r="AY32" s="570"/>
      <c r="AZ32" s="570"/>
      <c r="BA32" s="570"/>
      <c r="BB32" s="570"/>
      <c r="BC32" s="570"/>
      <c r="BD32" s="570"/>
      <c r="BE32" s="570"/>
      <c r="BF32" s="571"/>
      <c r="BG32" s="651">
        <v>99.9</v>
      </c>
      <c r="BH32" s="573"/>
      <c r="BI32" s="573"/>
      <c r="BJ32" s="573"/>
      <c r="BK32" s="573"/>
      <c r="BL32" s="573"/>
      <c r="BM32" s="636">
        <v>99.4</v>
      </c>
      <c r="BN32" s="573"/>
      <c r="BO32" s="573"/>
      <c r="BP32" s="573"/>
      <c r="BQ32" s="630"/>
      <c r="BR32" s="651">
        <v>99.9</v>
      </c>
      <c r="BS32" s="573"/>
      <c r="BT32" s="573"/>
      <c r="BU32" s="573"/>
      <c r="BV32" s="573"/>
      <c r="BW32" s="573"/>
      <c r="BX32" s="636">
        <v>99.4</v>
      </c>
      <c r="BY32" s="573"/>
      <c r="BZ32" s="573"/>
      <c r="CA32" s="573"/>
      <c r="CB32" s="630"/>
      <c r="CD32" s="662"/>
      <c r="CE32" s="663"/>
      <c r="CF32" s="621" t="s">
        <v>299</v>
      </c>
      <c r="CG32" s="618"/>
      <c r="CH32" s="618"/>
      <c r="CI32" s="618"/>
      <c r="CJ32" s="618"/>
      <c r="CK32" s="618"/>
      <c r="CL32" s="618"/>
      <c r="CM32" s="618"/>
      <c r="CN32" s="618"/>
      <c r="CO32" s="618"/>
      <c r="CP32" s="618"/>
      <c r="CQ32" s="619"/>
      <c r="CR32" s="588">
        <v>49</v>
      </c>
      <c r="CS32" s="589"/>
      <c r="CT32" s="589"/>
      <c r="CU32" s="589"/>
      <c r="CV32" s="589"/>
      <c r="CW32" s="589"/>
      <c r="CX32" s="589"/>
      <c r="CY32" s="590"/>
      <c r="CZ32" s="591">
        <v>0</v>
      </c>
      <c r="DA32" s="609"/>
      <c r="DB32" s="609"/>
      <c r="DC32" s="610"/>
      <c r="DD32" s="594">
        <v>49</v>
      </c>
      <c r="DE32" s="589"/>
      <c r="DF32" s="589"/>
      <c r="DG32" s="589"/>
      <c r="DH32" s="589"/>
      <c r="DI32" s="589"/>
      <c r="DJ32" s="589"/>
      <c r="DK32" s="590"/>
      <c r="DL32" s="594">
        <v>49</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357682</v>
      </c>
      <c r="S33" s="589"/>
      <c r="T33" s="589"/>
      <c r="U33" s="589"/>
      <c r="V33" s="589"/>
      <c r="W33" s="589"/>
      <c r="X33" s="589"/>
      <c r="Y33" s="590"/>
      <c r="Z33" s="641">
        <v>15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301</v>
      </c>
      <c r="CE33" s="618"/>
      <c r="CF33" s="618"/>
      <c r="CG33" s="618"/>
      <c r="CH33" s="618"/>
      <c r="CI33" s="618"/>
      <c r="CJ33" s="618"/>
      <c r="CK33" s="618"/>
      <c r="CL33" s="618"/>
      <c r="CM33" s="618"/>
      <c r="CN33" s="618"/>
      <c r="CO33" s="618"/>
      <c r="CP33" s="618"/>
      <c r="CQ33" s="619"/>
      <c r="CR33" s="588">
        <v>815442</v>
      </c>
      <c r="CS33" s="607"/>
      <c r="CT33" s="607"/>
      <c r="CU33" s="607"/>
      <c r="CV33" s="607"/>
      <c r="CW33" s="607"/>
      <c r="CX33" s="607"/>
      <c r="CY33" s="608"/>
      <c r="CZ33" s="591">
        <v>34.9</v>
      </c>
      <c r="DA33" s="609"/>
      <c r="DB33" s="609"/>
      <c r="DC33" s="610"/>
      <c r="DD33" s="594">
        <v>585649</v>
      </c>
      <c r="DE33" s="607"/>
      <c r="DF33" s="607"/>
      <c r="DG33" s="607"/>
      <c r="DH33" s="607"/>
      <c r="DI33" s="607"/>
      <c r="DJ33" s="607"/>
      <c r="DK33" s="608"/>
      <c r="DL33" s="594">
        <v>463876</v>
      </c>
      <c r="DM33" s="607"/>
      <c r="DN33" s="607"/>
      <c r="DO33" s="607"/>
      <c r="DP33" s="607"/>
      <c r="DQ33" s="607"/>
      <c r="DR33" s="607"/>
      <c r="DS33" s="607"/>
      <c r="DT33" s="607"/>
      <c r="DU33" s="607"/>
      <c r="DV33" s="608"/>
      <c r="DW33" s="611">
        <v>32.6</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305</v>
      </c>
      <c r="CE34" s="618"/>
      <c r="CF34" s="618"/>
      <c r="CG34" s="618"/>
      <c r="CH34" s="618"/>
      <c r="CI34" s="618"/>
      <c r="CJ34" s="618"/>
      <c r="CK34" s="618"/>
      <c r="CL34" s="618"/>
      <c r="CM34" s="618"/>
      <c r="CN34" s="618"/>
      <c r="CO34" s="618"/>
      <c r="CP34" s="618"/>
      <c r="CQ34" s="619"/>
      <c r="CR34" s="588">
        <v>225544</v>
      </c>
      <c r="CS34" s="589"/>
      <c r="CT34" s="589"/>
      <c r="CU34" s="589"/>
      <c r="CV34" s="589"/>
      <c r="CW34" s="589"/>
      <c r="CX34" s="589"/>
      <c r="CY34" s="590"/>
      <c r="CZ34" s="591">
        <v>9.6999999999999993</v>
      </c>
      <c r="DA34" s="609"/>
      <c r="DB34" s="609"/>
      <c r="DC34" s="610"/>
      <c r="DD34" s="594">
        <v>173366</v>
      </c>
      <c r="DE34" s="589"/>
      <c r="DF34" s="589"/>
      <c r="DG34" s="589"/>
      <c r="DH34" s="589"/>
      <c r="DI34" s="589"/>
      <c r="DJ34" s="589"/>
      <c r="DK34" s="590"/>
      <c r="DL34" s="594">
        <v>160151</v>
      </c>
      <c r="DM34" s="589"/>
      <c r="DN34" s="589"/>
      <c r="DO34" s="589"/>
      <c r="DP34" s="589"/>
      <c r="DQ34" s="589"/>
      <c r="DR34" s="589"/>
      <c r="DS34" s="589"/>
      <c r="DT34" s="589"/>
      <c r="DU34" s="589"/>
      <c r="DV34" s="590"/>
      <c r="DW34" s="611">
        <v>11.3</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66782</v>
      </c>
      <c r="S35" s="589"/>
      <c r="T35" s="589"/>
      <c r="U35" s="589"/>
      <c r="V35" s="589"/>
      <c r="W35" s="589"/>
      <c r="X35" s="589"/>
      <c r="Y35" s="590"/>
      <c r="Z35" s="641">
        <v>2.8</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142327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14199</v>
      </c>
      <c r="BW35" s="639"/>
      <c r="BX35" s="639"/>
      <c r="BY35" s="639"/>
      <c r="BZ35" s="639"/>
      <c r="CA35" s="639"/>
      <c r="CB35" s="640"/>
      <c r="CD35" s="621" t="s">
        <v>309</v>
      </c>
      <c r="CE35" s="618"/>
      <c r="CF35" s="618"/>
      <c r="CG35" s="618"/>
      <c r="CH35" s="618"/>
      <c r="CI35" s="618"/>
      <c r="CJ35" s="618"/>
      <c r="CK35" s="618"/>
      <c r="CL35" s="618"/>
      <c r="CM35" s="618"/>
      <c r="CN35" s="618"/>
      <c r="CO35" s="618"/>
      <c r="CP35" s="618"/>
      <c r="CQ35" s="619"/>
      <c r="CR35" s="588">
        <v>119108</v>
      </c>
      <c r="CS35" s="607"/>
      <c r="CT35" s="607"/>
      <c r="CU35" s="607"/>
      <c r="CV35" s="607"/>
      <c r="CW35" s="607"/>
      <c r="CX35" s="607"/>
      <c r="CY35" s="608"/>
      <c r="CZ35" s="591">
        <v>5.0999999999999996</v>
      </c>
      <c r="DA35" s="609"/>
      <c r="DB35" s="609"/>
      <c r="DC35" s="610"/>
      <c r="DD35" s="594">
        <v>102833</v>
      </c>
      <c r="DE35" s="607"/>
      <c r="DF35" s="607"/>
      <c r="DG35" s="607"/>
      <c r="DH35" s="607"/>
      <c r="DI35" s="607"/>
      <c r="DJ35" s="607"/>
      <c r="DK35" s="608"/>
      <c r="DL35" s="594">
        <v>32441</v>
      </c>
      <c r="DM35" s="607"/>
      <c r="DN35" s="607"/>
      <c r="DO35" s="607"/>
      <c r="DP35" s="607"/>
      <c r="DQ35" s="607"/>
      <c r="DR35" s="607"/>
      <c r="DS35" s="607"/>
      <c r="DT35" s="607"/>
      <c r="DU35" s="607"/>
      <c r="DV35" s="608"/>
      <c r="DW35" s="611">
        <v>2.2999999999999998</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2387779</v>
      </c>
      <c r="S36" s="629"/>
      <c r="T36" s="629"/>
      <c r="U36" s="629"/>
      <c r="V36" s="629"/>
      <c r="W36" s="629"/>
      <c r="X36" s="629"/>
      <c r="Y36" s="632"/>
      <c r="Z36" s="633">
        <v>100</v>
      </c>
      <c r="AA36" s="633"/>
      <c r="AB36" s="633"/>
      <c r="AC36" s="633"/>
      <c r="AD36" s="634">
        <v>1355936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57285</v>
      </c>
      <c r="BA36" s="589"/>
      <c r="BB36" s="589"/>
      <c r="BC36" s="589"/>
      <c r="BD36" s="607"/>
      <c r="BE36" s="607"/>
      <c r="BF36" s="617"/>
      <c r="BG36" s="621" t="s">
        <v>312</v>
      </c>
      <c r="BH36" s="618"/>
      <c r="BI36" s="618"/>
      <c r="BJ36" s="618"/>
      <c r="BK36" s="618"/>
      <c r="BL36" s="618"/>
      <c r="BM36" s="618"/>
      <c r="BN36" s="618"/>
      <c r="BO36" s="618"/>
      <c r="BP36" s="618"/>
      <c r="BQ36" s="618"/>
      <c r="BR36" s="618"/>
      <c r="BS36" s="618"/>
      <c r="BT36" s="618"/>
      <c r="BU36" s="619"/>
      <c r="BV36" s="588">
        <v>11838</v>
      </c>
      <c r="BW36" s="589"/>
      <c r="BX36" s="589"/>
      <c r="BY36" s="589"/>
      <c r="BZ36" s="589"/>
      <c r="CA36" s="589"/>
      <c r="CB36" s="620"/>
      <c r="CD36" s="621" t="s">
        <v>313</v>
      </c>
      <c r="CE36" s="618"/>
      <c r="CF36" s="618"/>
      <c r="CG36" s="618"/>
      <c r="CH36" s="618"/>
      <c r="CI36" s="618"/>
      <c r="CJ36" s="618"/>
      <c r="CK36" s="618"/>
      <c r="CL36" s="618"/>
      <c r="CM36" s="618"/>
      <c r="CN36" s="618"/>
      <c r="CO36" s="618"/>
      <c r="CP36" s="618"/>
      <c r="CQ36" s="619"/>
      <c r="CR36" s="588">
        <v>306031</v>
      </c>
      <c r="CS36" s="589"/>
      <c r="CT36" s="589"/>
      <c r="CU36" s="589"/>
      <c r="CV36" s="589"/>
      <c r="CW36" s="589"/>
      <c r="CX36" s="589"/>
      <c r="CY36" s="590"/>
      <c r="CZ36" s="591">
        <v>13.1</v>
      </c>
      <c r="DA36" s="609"/>
      <c r="DB36" s="609"/>
      <c r="DC36" s="610"/>
      <c r="DD36" s="594">
        <v>176869</v>
      </c>
      <c r="DE36" s="589"/>
      <c r="DF36" s="589"/>
      <c r="DG36" s="589"/>
      <c r="DH36" s="589"/>
      <c r="DI36" s="589"/>
      <c r="DJ36" s="589"/>
      <c r="DK36" s="590"/>
      <c r="DL36" s="594">
        <v>162647</v>
      </c>
      <c r="DM36" s="589"/>
      <c r="DN36" s="589"/>
      <c r="DO36" s="589"/>
      <c r="DP36" s="589"/>
      <c r="DQ36" s="589"/>
      <c r="DR36" s="589"/>
      <c r="DS36" s="589"/>
      <c r="DT36" s="589"/>
      <c r="DU36" s="589"/>
      <c r="DV36" s="590"/>
      <c r="DW36" s="611">
        <v>11.4</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22750</v>
      </c>
      <c r="BA37" s="589"/>
      <c r="BB37" s="589"/>
      <c r="BC37" s="589"/>
      <c r="BD37" s="607"/>
      <c r="BE37" s="607"/>
      <c r="BF37" s="617"/>
      <c r="BG37" s="621" t="s">
        <v>315</v>
      </c>
      <c r="BH37" s="618"/>
      <c r="BI37" s="618"/>
      <c r="BJ37" s="618"/>
      <c r="BK37" s="618"/>
      <c r="BL37" s="618"/>
      <c r="BM37" s="618"/>
      <c r="BN37" s="618"/>
      <c r="BO37" s="618"/>
      <c r="BP37" s="618"/>
      <c r="BQ37" s="618"/>
      <c r="BR37" s="618"/>
      <c r="BS37" s="618"/>
      <c r="BT37" s="618"/>
      <c r="BU37" s="619"/>
      <c r="BV37" s="588">
        <v>174</v>
      </c>
      <c r="BW37" s="589"/>
      <c r="BX37" s="589"/>
      <c r="BY37" s="589"/>
      <c r="BZ37" s="589"/>
      <c r="CA37" s="589"/>
      <c r="CB37" s="620"/>
      <c r="CD37" s="621" t="s">
        <v>316</v>
      </c>
      <c r="CE37" s="618"/>
      <c r="CF37" s="618"/>
      <c r="CG37" s="618"/>
      <c r="CH37" s="618"/>
      <c r="CI37" s="618"/>
      <c r="CJ37" s="618"/>
      <c r="CK37" s="618"/>
      <c r="CL37" s="618"/>
      <c r="CM37" s="618"/>
      <c r="CN37" s="618"/>
      <c r="CO37" s="618"/>
      <c r="CP37" s="618"/>
      <c r="CQ37" s="619"/>
      <c r="CR37" s="588">
        <v>103888</v>
      </c>
      <c r="CS37" s="607"/>
      <c r="CT37" s="607"/>
      <c r="CU37" s="607"/>
      <c r="CV37" s="607"/>
      <c r="CW37" s="607"/>
      <c r="CX37" s="607"/>
      <c r="CY37" s="608"/>
      <c r="CZ37" s="591">
        <v>4.5</v>
      </c>
      <c r="DA37" s="609"/>
      <c r="DB37" s="609"/>
      <c r="DC37" s="610"/>
      <c r="DD37" s="594">
        <v>103888</v>
      </c>
      <c r="DE37" s="607"/>
      <c r="DF37" s="607"/>
      <c r="DG37" s="607"/>
      <c r="DH37" s="607"/>
      <c r="DI37" s="607"/>
      <c r="DJ37" s="607"/>
      <c r="DK37" s="608"/>
      <c r="DL37" s="594">
        <v>103888</v>
      </c>
      <c r="DM37" s="607"/>
      <c r="DN37" s="607"/>
      <c r="DO37" s="607"/>
      <c r="DP37" s="607"/>
      <c r="DQ37" s="607"/>
      <c r="DR37" s="607"/>
      <c r="DS37" s="607"/>
      <c r="DT37" s="607"/>
      <c r="DU37" s="607"/>
      <c r="DV37" s="608"/>
      <c r="DW37" s="611">
        <v>7.3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318</v>
      </c>
      <c r="BA38" s="589"/>
      <c r="BB38" s="589"/>
      <c r="BC38" s="589"/>
      <c r="BD38" s="607"/>
      <c r="BE38" s="607"/>
      <c r="BF38" s="617"/>
      <c r="BG38" s="621" t="s">
        <v>319</v>
      </c>
      <c r="BH38" s="618"/>
      <c r="BI38" s="618"/>
      <c r="BJ38" s="618"/>
      <c r="BK38" s="618"/>
      <c r="BL38" s="618"/>
      <c r="BM38" s="618"/>
      <c r="BN38" s="618"/>
      <c r="BO38" s="618"/>
      <c r="BP38" s="618"/>
      <c r="BQ38" s="618"/>
      <c r="BR38" s="618"/>
      <c r="BS38" s="618"/>
      <c r="BT38" s="618"/>
      <c r="BU38" s="619"/>
      <c r="BV38" s="588">
        <v>264</v>
      </c>
      <c r="BW38" s="589"/>
      <c r="BX38" s="589"/>
      <c r="BY38" s="589"/>
      <c r="BZ38" s="589"/>
      <c r="CA38" s="589"/>
      <c r="CB38" s="620"/>
      <c r="CD38" s="621" t="s">
        <v>320</v>
      </c>
      <c r="CE38" s="618"/>
      <c r="CF38" s="618"/>
      <c r="CG38" s="618"/>
      <c r="CH38" s="618"/>
      <c r="CI38" s="618"/>
      <c r="CJ38" s="618"/>
      <c r="CK38" s="618"/>
      <c r="CL38" s="618"/>
      <c r="CM38" s="618"/>
      <c r="CN38" s="618"/>
      <c r="CO38" s="618"/>
      <c r="CP38" s="618"/>
      <c r="CQ38" s="619"/>
      <c r="CR38" s="588">
        <v>142327</v>
      </c>
      <c r="CS38" s="589"/>
      <c r="CT38" s="589"/>
      <c r="CU38" s="589"/>
      <c r="CV38" s="589"/>
      <c r="CW38" s="589"/>
      <c r="CX38" s="589"/>
      <c r="CY38" s="590"/>
      <c r="CZ38" s="591">
        <v>6.1</v>
      </c>
      <c r="DA38" s="609"/>
      <c r="DB38" s="609"/>
      <c r="DC38" s="610"/>
      <c r="DD38" s="594">
        <v>132581</v>
      </c>
      <c r="DE38" s="589"/>
      <c r="DF38" s="589"/>
      <c r="DG38" s="589"/>
      <c r="DH38" s="589"/>
      <c r="DI38" s="589"/>
      <c r="DJ38" s="589"/>
      <c r="DK38" s="590"/>
      <c r="DL38" s="594">
        <v>108637</v>
      </c>
      <c r="DM38" s="589"/>
      <c r="DN38" s="589"/>
      <c r="DO38" s="589"/>
      <c r="DP38" s="589"/>
      <c r="DQ38" s="589"/>
      <c r="DR38" s="589"/>
      <c r="DS38" s="589"/>
      <c r="DT38" s="589"/>
      <c r="DU38" s="589"/>
      <c r="DV38" s="590"/>
      <c r="DW38" s="611">
        <v>7.6</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318</v>
      </c>
      <c r="BA39" s="589"/>
      <c r="BB39" s="589"/>
      <c r="BC39" s="589"/>
      <c r="BD39" s="607"/>
      <c r="BE39" s="607"/>
      <c r="BF39" s="617"/>
      <c r="BG39" s="622" t="s">
        <v>322</v>
      </c>
      <c r="BH39" s="623"/>
      <c r="BI39" s="623"/>
      <c r="BJ39" s="623"/>
      <c r="BK39" s="623"/>
      <c r="BL39" s="187"/>
      <c r="BM39" s="618" t="s">
        <v>323</v>
      </c>
      <c r="BN39" s="618"/>
      <c r="BO39" s="618"/>
      <c r="BP39" s="618"/>
      <c r="BQ39" s="618"/>
      <c r="BR39" s="618"/>
      <c r="BS39" s="618"/>
      <c r="BT39" s="618"/>
      <c r="BU39" s="619"/>
      <c r="BV39" s="588">
        <v>90</v>
      </c>
      <c r="BW39" s="589"/>
      <c r="BX39" s="589"/>
      <c r="BY39" s="589"/>
      <c r="BZ39" s="589"/>
      <c r="CA39" s="589"/>
      <c r="CB39" s="620"/>
      <c r="CD39" s="621" t="s">
        <v>324</v>
      </c>
      <c r="CE39" s="618"/>
      <c r="CF39" s="618"/>
      <c r="CG39" s="618"/>
      <c r="CH39" s="618"/>
      <c r="CI39" s="618"/>
      <c r="CJ39" s="618"/>
      <c r="CK39" s="618"/>
      <c r="CL39" s="618"/>
      <c r="CM39" s="618"/>
      <c r="CN39" s="618"/>
      <c r="CO39" s="618"/>
      <c r="CP39" s="618"/>
      <c r="CQ39" s="619"/>
      <c r="CR39" s="588">
        <v>7432</v>
      </c>
      <c r="CS39" s="607"/>
      <c r="CT39" s="607"/>
      <c r="CU39" s="607"/>
      <c r="CV39" s="607"/>
      <c r="CW39" s="607"/>
      <c r="CX39" s="607"/>
      <c r="CY39" s="608"/>
      <c r="CZ39" s="591">
        <v>0.3</v>
      </c>
      <c r="DA39" s="609"/>
      <c r="DB39" s="609"/>
      <c r="DC39" s="610"/>
      <c r="DD39" s="594" t="s">
        <v>318</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18302</v>
      </c>
      <c r="BA40" s="589"/>
      <c r="BB40" s="589"/>
      <c r="BC40" s="589"/>
      <c r="BD40" s="607"/>
      <c r="BE40" s="607"/>
      <c r="BF40" s="617"/>
      <c r="BG40" s="622"/>
      <c r="BH40" s="623"/>
      <c r="BI40" s="623"/>
      <c r="BJ40" s="623"/>
      <c r="BK40" s="623"/>
      <c r="BL40" s="187"/>
      <c r="BM40" s="618" t="s">
        <v>326</v>
      </c>
      <c r="BN40" s="618"/>
      <c r="BO40" s="618"/>
      <c r="BP40" s="618"/>
      <c r="BQ40" s="618"/>
      <c r="BR40" s="618"/>
      <c r="BS40" s="618"/>
      <c r="BT40" s="618"/>
      <c r="BU40" s="619"/>
      <c r="BV40" s="588">
        <v>122</v>
      </c>
      <c r="BW40" s="589"/>
      <c r="BX40" s="589"/>
      <c r="BY40" s="589"/>
      <c r="BZ40" s="589"/>
      <c r="CA40" s="589"/>
      <c r="CB40" s="620"/>
      <c r="CD40" s="621" t="s">
        <v>327</v>
      </c>
      <c r="CE40" s="618"/>
      <c r="CF40" s="618"/>
      <c r="CG40" s="618"/>
      <c r="CH40" s="618"/>
      <c r="CI40" s="618"/>
      <c r="CJ40" s="618"/>
      <c r="CK40" s="618"/>
      <c r="CL40" s="618"/>
      <c r="CM40" s="618"/>
      <c r="CN40" s="618"/>
      <c r="CO40" s="618"/>
      <c r="CP40" s="618"/>
      <c r="CQ40" s="619"/>
      <c r="CR40" s="588">
        <v>15000</v>
      </c>
      <c r="CS40" s="589"/>
      <c r="CT40" s="589"/>
      <c r="CU40" s="589"/>
      <c r="CV40" s="589"/>
      <c r="CW40" s="589"/>
      <c r="CX40" s="589"/>
      <c r="CY40" s="590"/>
      <c r="CZ40" s="591">
        <v>0.6</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43990</v>
      </c>
      <c r="BA41" s="629"/>
      <c r="BB41" s="629"/>
      <c r="BC41" s="629"/>
      <c r="BD41" s="573"/>
      <c r="BE41" s="573"/>
      <c r="BF41" s="630"/>
      <c r="BG41" s="624"/>
      <c r="BH41" s="625"/>
      <c r="BI41" s="625"/>
      <c r="BJ41" s="625"/>
      <c r="BK41" s="625"/>
      <c r="BL41" s="189"/>
      <c r="BM41" s="627" t="s">
        <v>329</v>
      </c>
      <c r="BN41" s="627"/>
      <c r="BO41" s="627"/>
      <c r="BP41" s="627"/>
      <c r="BQ41" s="627"/>
      <c r="BR41" s="627"/>
      <c r="BS41" s="627"/>
      <c r="BT41" s="627"/>
      <c r="BU41" s="628"/>
      <c r="BV41" s="572">
        <v>309</v>
      </c>
      <c r="BW41" s="629"/>
      <c r="BX41" s="629"/>
      <c r="BY41" s="629"/>
      <c r="BZ41" s="629"/>
      <c r="CA41" s="629"/>
      <c r="CB41" s="631"/>
      <c r="CD41" s="621" t="s">
        <v>330</v>
      </c>
      <c r="CE41" s="618"/>
      <c r="CF41" s="618"/>
      <c r="CG41" s="618"/>
      <c r="CH41" s="618"/>
      <c r="CI41" s="618"/>
      <c r="CJ41" s="618"/>
      <c r="CK41" s="618"/>
      <c r="CL41" s="618"/>
      <c r="CM41" s="618"/>
      <c r="CN41" s="618"/>
      <c r="CO41" s="618"/>
      <c r="CP41" s="618"/>
      <c r="CQ41" s="619"/>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659254</v>
      </c>
      <c r="CS42" s="589"/>
      <c r="CT42" s="589"/>
      <c r="CU42" s="589"/>
      <c r="CV42" s="589"/>
      <c r="CW42" s="589"/>
      <c r="CX42" s="589"/>
      <c r="CY42" s="590"/>
      <c r="CZ42" s="591">
        <v>28.3</v>
      </c>
      <c r="DA42" s="592"/>
      <c r="DB42" s="592"/>
      <c r="DC42" s="593"/>
      <c r="DD42" s="594">
        <v>269368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2881</v>
      </c>
      <c r="CS43" s="607"/>
      <c r="CT43" s="607"/>
      <c r="CU43" s="607"/>
      <c r="CV43" s="607"/>
      <c r="CW43" s="607"/>
      <c r="CX43" s="607"/>
      <c r="CY43" s="608"/>
      <c r="CZ43" s="591">
        <v>0.1</v>
      </c>
      <c r="DA43" s="609"/>
      <c r="DB43" s="609"/>
      <c r="DC43" s="610"/>
      <c r="DD43" s="594">
        <v>830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640496</v>
      </c>
      <c r="CS44" s="589"/>
      <c r="CT44" s="589"/>
      <c r="CU44" s="589"/>
      <c r="CV44" s="589"/>
      <c r="CW44" s="589"/>
      <c r="CX44" s="589"/>
      <c r="CY44" s="590"/>
      <c r="CZ44" s="591">
        <v>27.5</v>
      </c>
      <c r="DA44" s="592"/>
      <c r="DB44" s="592"/>
      <c r="DC44" s="593"/>
      <c r="DD44" s="594">
        <v>250610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301743</v>
      </c>
      <c r="CS45" s="607"/>
      <c r="CT45" s="607"/>
      <c r="CU45" s="607"/>
      <c r="CV45" s="607"/>
      <c r="CW45" s="607"/>
      <c r="CX45" s="607"/>
      <c r="CY45" s="608"/>
      <c r="CZ45" s="591">
        <v>12.9</v>
      </c>
      <c r="DA45" s="609"/>
      <c r="DB45" s="609"/>
      <c r="DC45" s="610"/>
      <c r="DD45" s="594">
        <v>17954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338753</v>
      </c>
      <c r="CS46" s="589"/>
      <c r="CT46" s="589"/>
      <c r="CU46" s="589"/>
      <c r="CV46" s="589"/>
      <c r="CW46" s="589"/>
      <c r="CX46" s="589"/>
      <c r="CY46" s="590"/>
      <c r="CZ46" s="591">
        <v>14.5</v>
      </c>
      <c r="DA46" s="592"/>
      <c r="DB46" s="592"/>
      <c r="DC46" s="593"/>
      <c r="DD46" s="594">
        <v>232656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18758</v>
      </c>
      <c r="CS47" s="607"/>
      <c r="CT47" s="607"/>
      <c r="CU47" s="607"/>
      <c r="CV47" s="607"/>
      <c r="CW47" s="607"/>
      <c r="CX47" s="607"/>
      <c r="CY47" s="608"/>
      <c r="CZ47" s="591">
        <v>0.8</v>
      </c>
      <c r="DA47" s="609"/>
      <c r="DB47" s="609"/>
      <c r="DC47" s="610"/>
      <c r="DD47" s="594">
        <v>18758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2333285</v>
      </c>
      <c r="CS49" s="573"/>
      <c r="CT49" s="573"/>
      <c r="CU49" s="573"/>
      <c r="CV49" s="573"/>
      <c r="CW49" s="573"/>
      <c r="CX49" s="573"/>
      <c r="CY49" s="574"/>
      <c r="CZ49" s="575">
        <v>100</v>
      </c>
      <c r="DA49" s="576"/>
      <c r="DB49" s="576"/>
      <c r="DC49" s="577"/>
      <c r="DD49" s="578">
        <v>1597097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4" zoomScale="70" zoomScaleNormal="25" zoomScaleSheetLayoutView="70" workbookViewId="0">
      <selection activeCell="AP76" sqref="AP76:AT7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2388</v>
      </c>
      <c r="R7" s="1101"/>
      <c r="S7" s="1101"/>
      <c r="T7" s="1101"/>
      <c r="U7" s="1101"/>
      <c r="V7" s="1101">
        <v>2333</v>
      </c>
      <c r="W7" s="1101"/>
      <c r="X7" s="1101"/>
      <c r="Y7" s="1101"/>
      <c r="Z7" s="1101"/>
      <c r="AA7" s="1101">
        <v>55</v>
      </c>
      <c r="AB7" s="1101"/>
      <c r="AC7" s="1101"/>
      <c r="AD7" s="1101"/>
      <c r="AE7" s="1102"/>
      <c r="AF7" s="1103">
        <v>48</v>
      </c>
      <c r="AG7" s="1104"/>
      <c r="AH7" s="1104"/>
      <c r="AI7" s="1104"/>
      <c r="AJ7" s="1105"/>
      <c r="AK7" s="1087" t="s">
        <v>528</v>
      </c>
      <c r="AL7" s="1088"/>
      <c r="AM7" s="1088"/>
      <c r="AN7" s="1088"/>
      <c r="AO7" s="1088"/>
      <c r="AP7" s="1088">
        <v>4232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530</v>
      </c>
      <c r="BT7" s="1092"/>
      <c r="BU7" s="1092"/>
      <c r="BV7" s="1092"/>
      <c r="BW7" s="1092"/>
      <c r="BX7" s="1092"/>
      <c r="BY7" s="1092"/>
      <c r="BZ7" s="1092"/>
      <c r="CA7" s="1092"/>
      <c r="CB7" s="1092"/>
      <c r="CC7" s="1092"/>
      <c r="CD7" s="1092"/>
      <c r="CE7" s="1092"/>
      <c r="CF7" s="1092"/>
      <c r="CG7" s="1093"/>
      <c r="CH7" s="1084">
        <v>9</v>
      </c>
      <c r="CI7" s="1085"/>
      <c r="CJ7" s="1085"/>
      <c r="CK7" s="1085"/>
      <c r="CL7" s="1086"/>
      <c r="CM7" s="1084">
        <v>168</v>
      </c>
      <c r="CN7" s="1085"/>
      <c r="CO7" s="1085"/>
      <c r="CP7" s="1085"/>
      <c r="CQ7" s="1086"/>
      <c r="CR7" s="1084">
        <v>27</v>
      </c>
      <c r="CS7" s="1085"/>
      <c r="CT7" s="1085"/>
      <c r="CU7" s="1085"/>
      <c r="CV7" s="1086"/>
      <c r="CW7" s="1084" t="s">
        <v>532</v>
      </c>
      <c r="CX7" s="1085"/>
      <c r="CY7" s="1085"/>
      <c r="CZ7" s="1085"/>
      <c r="DA7" s="1086"/>
      <c r="DB7" s="1084" t="s">
        <v>532</v>
      </c>
      <c r="DC7" s="1085"/>
      <c r="DD7" s="1085"/>
      <c r="DE7" s="1085"/>
      <c r="DF7" s="1086"/>
      <c r="DG7" s="1084" t="s">
        <v>532</v>
      </c>
      <c r="DH7" s="1085"/>
      <c r="DI7" s="1085"/>
      <c r="DJ7" s="1085"/>
      <c r="DK7" s="1086"/>
      <c r="DL7" s="1084" t="s">
        <v>532</v>
      </c>
      <c r="DM7" s="1085"/>
      <c r="DN7" s="1085"/>
      <c r="DO7" s="1085"/>
      <c r="DP7" s="1086"/>
      <c r="DQ7" s="1084">
        <v>2</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531</v>
      </c>
      <c r="BT8" s="1011"/>
      <c r="BU8" s="1011"/>
      <c r="BV8" s="1011"/>
      <c r="BW8" s="1011"/>
      <c r="BX8" s="1011"/>
      <c r="BY8" s="1011"/>
      <c r="BZ8" s="1011"/>
      <c r="CA8" s="1011"/>
      <c r="CB8" s="1011"/>
      <c r="CC8" s="1011"/>
      <c r="CD8" s="1011"/>
      <c r="CE8" s="1011"/>
      <c r="CF8" s="1011"/>
      <c r="CG8" s="1012"/>
      <c r="CH8" s="985">
        <v>2</v>
      </c>
      <c r="CI8" s="986"/>
      <c r="CJ8" s="986"/>
      <c r="CK8" s="986"/>
      <c r="CL8" s="987"/>
      <c r="CM8" s="985">
        <v>20</v>
      </c>
      <c r="CN8" s="986"/>
      <c r="CO8" s="986"/>
      <c r="CP8" s="986"/>
      <c r="CQ8" s="987"/>
      <c r="CR8" s="985">
        <v>20</v>
      </c>
      <c r="CS8" s="986"/>
      <c r="CT8" s="986"/>
      <c r="CU8" s="986"/>
      <c r="CV8" s="987"/>
      <c r="CW8" s="985">
        <v>23</v>
      </c>
      <c r="CX8" s="986"/>
      <c r="CY8" s="986"/>
      <c r="CZ8" s="986"/>
      <c r="DA8" s="987"/>
      <c r="DB8" s="985" t="s">
        <v>532</v>
      </c>
      <c r="DC8" s="986"/>
      <c r="DD8" s="986"/>
      <c r="DE8" s="986"/>
      <c r="DF8" s="987"/>
      <c r="DG8" s="985" t="s">
        <v>532</v>
      </c>
      <c r="DH8" s="986"/>
      <c r="DI8" s="986"/>
      <c r="DJ8" s="986"/>
      <c r="DK8" s="987"/>
      <c r="DL8" s="985" t="s">
        <v>532</v>
      </c>
      <c r="DM8" s="986"/>
      <c r="DN8" s="986"/>
      <c r="DO8" s="986"/>
      <c r="DP8" s="987"/>
      <c r="DQ8" s="985" t="s">
        <v>532</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2388</v>
      </c>
      <c r="R23" s="1065"/>
      <c r="S23" s="1065"/>
      <c r="T23" s="1065"/>
      <c r="U23" s="1065"/>
      <c r="V23" s="1065">
        <v>2333</v>
      </c>
      <c r="W23" s="1065"/>
      <c r="X23" s="1065"/>
      <c r="Y23" s="1065"/>
      <c r="Z23" s="1065"/>
      <c r="AA23" s="1065">
        <v>55</v>
      </c>
      <c r="AB23" s="1065"/>
      <c r="AC23" s="1065"/>
      <c r="AD23" s="1065"/>
      <c r="AE23" s="1066"/>
      <c r="AF23" s="1067">
        <v>48</v>
      </c>
      <c r="AG23" s="1065"/>
      <c r="AH23" s="1065"/>
      <c r="AI23" s="1065"/>
      <c r="AJ23" s="1068"/>
      <c r="AK23" s="1069"/>
      <c r="AL23" s="1070"/>
      <c r="AM23" s="1070"/>
      <c r="AN23" s="1070"/>
      <c r="AO23" s="1070"/>
      <c r="AP23" s="1065">
        <v>4232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147</v>
      </c>
      <c r="R28" s="1050"/>
      <c r="S28" s="1050"/>
      <c r="T28" s="1050"/>
      <c r="U28" s="1050"/>
      <c r="V28" s="1050">
        <v>133</v>
      </c>
      <c r="W28" s="1050"/>
      <c r="X28" s="1050"/>
      <c r="Y28" s="1050"/>
      <c r="Z28" s="1050"/>
      <c r="AA28" s="1050">
        <v>14</v>
      </c>
      <c r="AB28" s="1050"/>
      <c r="AC28" s="1050"/>
      <c r="AD28" s="1050"/>
      <c r="AE28" s="1051"/>
      <c r="AF28" s="1052">
        <v>14</v>
      </c>
      <c r="AG28" s="1050"/>
      <c r="AH28" s="1050"/>
      <c r="AI28" s="1050"/>
      <c r="AJ28" s="1053"/>
      <c r="AK28" s="1054">
        <v>18</v>
      </c>
      <c r="AL28" s="1042"/>
      <c r="AM28" s="1042"/>
      <c r="AN28" s="1042"/>
      <c r="AO28" s="1042"/>
      <c r="AP28" s="1042" t="s">
        <v>528</v>
      </c>
      <c r="AQ28" s="1042"/>
      <c r="AR28" s="1042"/>
      <c r="AS28" s="1042"/>
      <c r="AT28" s="1042"/>
      <c r="AU28" s="1042" t="s">
        <v>473</v>
      </c>
      <c r="AV28" s="1042"/>
      <c r="AW28" s="1042"/>
      <c r="AX28" s="1042"/>
      <c r="AY28" s="1042"/>
      <c r="AZ28" s="1043" t="s">
        <v>473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112</v>
      </c>
      <c r="R29" s="1040"/>
      <c r="S29" s="1040"/>
      <c r="T29" s="1040"/>
      <c r="U29" s="1040"/>
      <c r="V29" s="1040">
        <v>97</v>
      </c>
      <c r="W29" s="1040"/>
      <c r="X29" s="1040"/>
      <c r="Y29" s="1040"/>
      <c r="Z29" s="1040"/>
      <c r="AA29" s="1040">
        <v>15</v>
      </c>
      <c r="AB29" s="1040"/>
      <c r="AC29" s="1040"/>
      <c r="AD29" s="1040"/>
      <c r="AE29" s="1041"/>
      <c r="AF29" s="1033">
        <v>15</v>
      </c>
      <c r="AG29" s="1034"/>
      <c r="AH29" s="1034"/>
      <c r="AI29" s="1034"/>
      <c r="AJ29" s="1035"/>
      <c r="AK29" s="976">
        <v>21</v>
      </c>
      <c r="AL29" s="967"/>
      <c r="AM29" s="967"/>
      <c r="AN29" s="967"/>
      <c r="AO29" s="967"/>
      <c r="AP29" s="967" t="s">
        <v>528</v>
      </c>
      <c r="AQ29" s="967"/>
      <c r="AR29" s="967"/>
      <c r="AS29" s="967"/>
      <c r="AT29" s="967"/>
      <c r="AU29" s="967" t="s">
        <v>473</v>
      </c>
      <c r="AV29" s="967"/>
      <c r="AW29" s="967"/>
      <c r="AX29" s="967"/>
      <c r="AY29" s="967"/>
      <c r="AZ29" s="1038" t="s">
        <v>473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34</v>
      </c>
      <c r="R30" s="1040"/>
      <c r="S30" s="1040"/>
      <c r="T30" s="1040"/>
      <c r="U30" s="1040"/>
      <c r="V30" s="1040">
        <v>34</v>
      </c>
      <c r="W30" s="1040"/>
      <c r="X30" s="1040"/>
      <c r="Y30" s="1040"/>
      <c r="Z30" s="1040"/>
      <c r="AA30" s="1040">
        <v>0</v>
      </c>
      <c r="AB30" s="1040"/>
      <c r="AC30" s="1040"/>
      <c r="AD30" s="1040"/>
      <c r="AE30" s="1041"/>
      <c r="AF30" s="1033">
        <v>0</v>
      </c>
      <c r="AG30" s="1034"/>
      <c r="AH30" s="1034"/>
      <c r="AI30" s="1034"/>
      <c r="AJ30" s="1035"/>
      <c r="AK30" s="976">
        <v>23</v>
      </c>
      <c r="AL30" s="967"/>
      <c r="AM30" s="967"/>
      <c r="AN30" s="967"/>
      <c r="AO30" s="967"/>
      <c r="AP30" s="967" t="s">
        <v>529</v>
      </c>
      <c r="AQ30" s="967"/>
      <c r="AR30" s="967"/>
      <c r="AS30" s="967"/>
      <c r="AT30" s="967"/>
      <c r="AU30" s="967" t="s">
        <v>473</v>
      </c>
      <c r="AV30" s="967"/>
      <c r="AW30" s="967"/>
      <c r="AX30" s="967"/>
      <c r="AY30" s="967"/>
      <c r="AZ30" s="1038" t="s">
        <v>473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92</v>
      </c>
      <c r="R31" s="1040"/>
      <c r="S31" s="1040"/>
      <c r="T31" s="1040"/>
      <c r="U31" s="1040"/>
      <c r="V31" s="1040">
        <v>91</v>
      </c>
      <c r="W31" s="1040"/>
      <c r="X31" s="1040"/>
      <c r="Y31" s="1040"/>
      <c r="Z31" s="1040"/>
      <c r="AA31" s="1040">
        <v>1</v>
      </c>
      <c r="AB31" s="1040"/>
      <c r="AC31" s="1040"/>
      <c r="AD31" s="1040"/>
      <c r="AE31" s="1041"/>
      <c r="AF31" s="1033">
        <v>1</v>
      </c>
      <c r="AG31" s="1034"/>
      <c r="AH31" s="1034"/>
      <c r="AI31" s="1034"/>
      <c r="AJ31" s="1035"/>
      <c r="AK31" s="976">
        <v>57</v>
      </c>
      <c r="AL31" s="967"/>
      <c r="AM31" s="967"/>
      <c r="AN31" s="967"/>
      <c r="AO31" s="967"/>
      <c r="AP31" s="967">
        <v>613</v>
      </c>
      <c r="AQ31" s="967"/>
      <c r="AR31" s="967"/>
      <c r="AS31" s="967"/>
      <c r="AT31" s="967"/>
      <c r="AU31" s="967">
        <v>459</v>
      </c>
      <c r="AV31" s="967"/>
      <c r="AW31" s="967"/>
      <c r="AX31" s="967"/>
      <c r="AY31" s="967"/>
      <c r="AZ31" s="1038" t="s">
        <v>473</v>
      </c>
      <c r="BA31" s="1038"/>
      <c r="BB31" s="1038"/>
      <c r="BC31" s="1038"/>
      <c r="BD31" s="1038"/>
      <c r="BE31" s="1022" t="s">
        <v>383</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51</v>
      </c>
      <c r="R32" s="1040"/>
      <c r="S32" s="1040"/>
      <c r="T32" s="1040"/>
      <c r="U32" s="1040"/>
      <c r="V32" s="1040">
        <v>50</v>
      </c>
      <c r="W32" s="1040"/>
      <c r="X32" s="1040"/>
      <c r="Y32" s="1040"/>
      <c r="Z32" s="1040"/>
      <c r="AA32" s="1040">
        <v>1</v>
      </c>
      <c r="AB32" s="1040"/>
      <c r="AC32" s="1040"/>
      <c r="AD32" s="1040"/>
      <c r="AE32" s="1041"/>
      <c r="AF32" s="1033">
        <v>1</v>
      </c>
      <c r="AG32" s="1034"/>
      <c r="AH32" s="1034"/>
      <c r="AI32" s="1034"/>
      <c r="AJ32" s="1035"/>
      <c r="AK32" s="976">
        <v>23</v>
      </c>
      <c r="AL32" s="967"/>
      <c r="AM32" s="967"/>
      <c r="AN32" s="967"/>
      <c r="AO32" s="967"/>
      <c r="AP32" s="967">
        <v>268</v>
      </c>
      <c r="AQ32" s="967"/>
      <c r="AR32" s="967"/>
      <c r="AS32" s="967"/>
      <c r="AT32" s="967"/>
      <c r="AU32" s="967">
        <v>268</v>
      </c>
      <c r="AV32" s="967"/>
      <c r="AW32" s="967"/>
      <c r="AX32" s="967"/>
      <c r="AY32" s="967"/>
      <c r="AZ32" s="1038" t="s">
        <v>473</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v>
      </c>
      <c r="AG63" s="955"/>
      <c r="AH63" s="955"/>
      <c r="AI63" s="955"/>
      <c r="AJ63" s="1020"/>
      <c r="AK63" s="1021"/>
      <c r="AL63" s="959"/>
      <c r="AM63" s="959"/>
      <c r="AN63" s="959"/>
      <c r="AO63" s="959"/>
      <c r="AP63" s="955">
        <v>881</v>
      </c>
      <c r="AQ63" s="955"/>
      <c r="AR63" s="955"/>
      <c r="AS63" s="955"/>
      <c r="AT63" s="955"/>
      <c r="AU63" s="955">
        <v>727</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389</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16</v>
      </c>
      <c r="R68" s="978"/>
      <c r="S68" s="978"/>
      <c r="T68" s="978"/>
      <c r="U68" s="978"/>
      <c r="V68" s="978">
        <v>15</v>
      </c>
      <c r="W68" s="978"/>
      <c r="X68" s="978"/>
      <c r="Y68" s="978"/>
      <c r="Z68" s="978"/>
      <c r="AA68" s="978">
        <v>1</v>
      </c>
      <c r="AB68" s="978"/>
      <c r="AC68" s="978"/>
      <c r="AD68" s="978"/>
      <c r="AE68" s="978"/>
      <c r="AF68" s="978">
        <v>1</v>
      </c>
      <c r="AG68" s="978"/>
      <c r="AH68" s="978"/>
      <c r="AI68" s="978"/>
      <c r="AJ68" s="978"/>
      <c r="AK68" s="978" t="s">
        <v>537</v>
      </c>
      <c r="AL68" s="978"/>
      <c r="AM68" s="978"/>
      <c r="AN68" s="978"/>
      <c r="AO68" s="978"/>
      <c r="AP68" s="978" t="s">
        <v>537</v>
      </c>
      <c r="AQ68" s="978"/>
      <c r="AR68" s="978"/>
      <c r="AS68" s="978"/>
      <c r="AT68" s="978"/>
      <c r="AU68" s="978" t="s">
        <v>537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4">
        <v>1165</v>
      </c>
      <c r="R69" s="975"/>
      <c r="S69" s="975"/>
      <c r="T69" s="975"/>
      <c r="U69" s="976"/>
      <c r="V69" s="967">
        <v>1149</v>
      </c>
      <c r="W69" s="967"/>
      <c r="X69" s="967"/>
      <c r="Y69" s="967"/>
      <c r="Z69" s="967"/>
      <c r="AA69" s="967">
        <v>16</v>
      </c>
      <c r="AB69" s="967"/>
      <c r="AC69" s="967"/>
      <c r="AD69" s="967"/>
      <c r="AE69" s="967"/>
      <c r="AF69" s="967">
        <v>16</v>
      </c>
      <c r="AG69" s="967"/>
      <c r="AH69" s="967"/>
      <c r="AI69" s="967"/>
      <c r="AJ69" s="967"/>
      <c r="AK69" s="967" t="s">
        <v>537</v>
      </c>
      <c r="AL69" s="967"/>
      <c r="AM69" s="967"/>
      <c r="AN69" s="967"/>
      <c r="AO69" s="967"/>
      <c r="AP69" s="967" t="s">
        <v>539</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4">
        <v>320</v>
      </c>
      <c r="R70" s="975"/>
      <c r="S70" s="975"/>
      <c r="T70" s="975"/>
      <c r="U70" s="976"/>
      <c r="V70" s="967">
        <v>297</v>
      </c>
      <c r="W70" s="967"/>
      <c r="X70" s="967"/>
      <c r="Y70" s="967"/>
      <c r="Z70" s="967"/>
      <c r="AA70" s="967">
        <v>23</v>
      </c>
      <c r="AB70" s="967"/>
      <c r="AC70" s="967"/>
      <c r="AD70" s="967"/>
      <c r="AE70" s="967"/>
      <c r="AF70" s="967">
        <v>23</v>
      </c>
      <c r="AG70" s="967"/>
      <c r="AH70" s="967"/>
      <c r="AI70" s="967"/>
      <c r="AJ70" s="967"/>
      <c r="AK70" s="967" t="s">
        <v>538</v>
      </c>
      <c r="AL70" s="967"/>
      <c r="AM70" s="967"/>
      <c r="AN70" s="967"/>
      <c r="AO70" s="967"/>
      <c r="AP70" s="967">
        <v>2264</v>
      </c>
      <c r="AQ70" s="967"/>
      <c r="AR70" s="967"/>
      <c r="AS70" s="967"/>
      <c r="AT70" s="967"/>
      <c r="AU70" s="967">
        <v>25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4">
        <v>2392</v>
      </c>
      <c r="R71" s="975"/>
      <c r="S71" s="975"/>
      <c r="T71" s="975"/>
      <c r="U71" s="976"/>
      <c r="V71" s="967">
        <v>2402</v>
      </c>
      <c r="W71" s="967"/>
      <c r="X71" s="967"/>
      <c r="Y71" s="967"/>
      <c r="Z71" s="967"/>
      <c r="AA71" s="967">
        <v>-10</v>
      </c>
      <c r="AB71" s="967"/>
      <c r="AC71" s="967"/>
      <c r="AD71" s="967"/>
      <c r="AE71" s="967"/>
      <c r="AF71" s="967">
        <v>646</v>
      </c>
      <c r="AG71" s="967"/>
      <c r="AH71" s="967"/>
      <c r="AI71" s="967"/>
      <c r="AJ71" s="967"/>
      <c r="AK71" s="967" t="s">
        <v>539</v>
      </c>
      <c r="AL71" s="967"/>
      <c r="AM71" s="967"/>
      <c r="AN71" s="967"/>
      <c r="AO71" s="967"/>
      <c r="AP71" s="967">
        <v>3796</v>
      </c>
      <c r="AQ71" s="967"/>
      <c r="AR71" s="967"/>
      <c r="AS71" s="967"/>
      <c r="AT71" s="967"/>
      <c r="AU71" s="967" t="s">
        <v>539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686</v>
      </c>
      <c r="AG88" s="955"/>
      <c r="AH88" s="955"/>
      <c r="AI88" s="955"/>
      <c r="AJ88" s="955"/>
      <c r="AK88" s="959"/>
      <c r="AL88" s="959"/>
      <c r="AM88" s="959"/>
      <c r="AN88" s="959"/>
      <c r="AO88" s="959"/>
      <c r="AP88" s="955">
        <v>6060</v>
      </c>
      <c r="AQ88" s="955"/>
      <c r="AR88" s="955"/>
      <c r="AS88" s="955"/>
      <c r="AT88" s="955"/>
      <c r="AU88" s="955">
        <v>25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47</v>
      </c>
      <c r="CS102" s="947"/>
      <c r="CT102" s="947"/>
      <c r="CU102" s="947"/>
      <c r="CV102" s="948"/>
      <c r="CW102" s="946">
        <v>23</v>
      </c>
      <c r="CX102" s="947"/>
      <c r="CY102" s="947"/>
      <c r="CZ102" s="947"/>
      <c r="DA102" s="948"/>
      <c r="DB102" s="946" t="s">
        <v>532</v>
      </c>
      <c r="DC102" s="947"/>
      <c r="DD102" s="947"/>
      <c r="DE102" s="947"/>
      <c r="DF102" s="948"/>
      <c r="DG102" s="946" t="s">
        <v>532</v>
      </c>
      <c r="DH102" s="947"/>
      <c r="DI102" s="947"/>
      <c r="DJ102" s="947"/>
      <c r="DK102" s="948"/>
      <c r="DL102" s="946" t="s">
        <v>532</v>
      </c>
      <c r="DM102" s="947"/>
      <c r="DN102" s="947"/>
      <c r="DO102" s="947"/>
      <c r="DP102" s="948"/>
      <c r="DQ102" s="946">
        <v>2</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286</v>
      </c>
      <c r="AG109" s="888"/>
      <c r="AH109" s="888"/>
      <c r="AI109" s="888"/>
      <c r="AJ109" s="889"/>
      <c r="AK109" s="890" t="s">
        <v>285</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286</v>
      </c>
      <c r="BW109" s="888"/>
      <c r="BX109" s="888"/>
      <c r="BY109" s="888"/>
      <c r="BZ109" s="889"/>
      <c r="CA109" s="890" t="s">
        <v>285</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286</v>
      </c>
      <c r="DM109" s="888"/>
      <c r="DN109" s="888"/>
      <c r="DO109" s="888"/>
      <c r="DP109" s="889"/>
      <c r="DQ109" s="890" t="s">
        <v>285</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515607</v>
      </c>
      <c r="AB110" s="873"/>
      <c r="AC110" s="873"/>
      <c r="AD110" s="873"/>
      <c r="AE110" s="874"/>
      <c r="AF110" s="875">
        <v>381918</v>
      </c>
      <c r="AG110" s="873"/>
      <c r="AH110" s="873"/>
      <c r="AI110" s="873"/>
      <c r="AJ110" s="874"/>
      <c r="AK110" s="875">
        <v>385138</v>
      </c>
      <c r="AL110" s="873"/>
      <c r="AM110" s="873"/>
      <c r="AN110" s="873"/>
      <c r="AO110" s="874"/>
      <c r="AP110" s="876">
        <v>34</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3910965</v>
      </c>
      <c r="BR110" s="800"/>
      <c r="BS110" s="800"/>
      <c r="BT110" s="800"/>
      <c r="BU110" s="800"/>
      <c r="BV110" s="800">
        <v>4218882</v>
      </c>
      <c r="BW110" s="800"/>
      <c r="BX110" s="800"/>
      <c r="BY110" s="800"/>
      <c r="BZ110" s="800"/>
      <c r="CA110" s="800">
        <v>4232114</v>
      </c>
      <c r="CB110" s="800"/>
      <c r="CC110" s="800"/>
      <c r="CD110" s="800"/>
      <c r="CE110" s="800"/>
      <c r="CF110" s="861">
        <v>373.6</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787646</v>
      </c>
      <c r="BR112" s="771"/>
      <c r="BS112" s="771"/>
      <c r="BT112" s="771"/>
      <c r="BU112" s="771"/>
      <c r="BV112" s="771">
        <v>784315</v>
      </c>
      <c r="BW112" s="771"/>
      <c r="BX112" s="771"/>
      <c r="BY112" s="771"/>
      <c r="BZ112" s="771"/>
      <c r="CA112" s="771">
        <v>727178</v>
      </c>
      <c r="CB112" s="771"/>
      <c r="CC112" s="771"/>
      <c r="CD112" s="771"/>
      <c r="CE112" s="771"/>
      <c r="CF112" s="848">
        <v>64.2</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82579</v>
      </c>
      <c r="AB113" s="909"/>
      <c r="AC113" s="909"/>
      <c r="AD113" s="909"/>
      <c r="AE113" s="910"/>
      <c r="AF113" s="911">
        <v>76365</v>
      </c>
      <c r="AG113" s="909"/>
      <c r="AH113" s="909"/>
      <c r="AI113" s="909"/>
      <c r="AJ113" s="910"/>
      <c r="AK113" s="911">
        <v>70818</v>
      </c>
      <c r="AL113" s="909"/>
      <c r="AM113" s="909"/>
      <c r="AN113" s="909"/>
      <c r="AO113" s="910"/>
      <c r="AP113" s="912">
        <v>6.3</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24099</v>
      </c>
      <c r="BR113" s="771"/>
      <c r="BS113" s="771"/>
      <c r="BT113" s="771"/>
      <c r="BU113" s="771"/>
      <c r="BV113" s="771">
        <v>25507</v>
      </c>
      <c r="BW113" s="771"/>
      <c r="BX113" s="771"/>
      <c r="BY113" s="771"/>
      <c r="BZ113" s="771"/>
      <c r="CA113" s="771">
        <v>25454</v>
      </c>
      <c r="CB113" s="771"/>
      <c r="CC113" s="771"/>
      <c r="CD113" s="771"/>
      <c r="CE113" s="771"/>
      <c r="CF113" s="848">
        <v>2.2000000000000002</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112</v>
      </c>
      <c r="AB114" s="784"/>
      <c r="AC114" s="784"/>
      <c r="AD114" s="784"/>
      <c r="AE114" s="785"/>
      <c r="AF114" s="786" t="s">
        <v>112</v>
      </c>
      <c r="AG114" s="784"/>
      <c r="AH114" s="784"/>
      <c r="AI114" s="784"/>
      <c r="AJ114" s="785"/>
      <c r="AK114" s="786" t="s">
        <v>112</v>
      </c>
      <c r="AL114" s="784"/>
      <c r="AM114" s="784"/>
      <c r="AN114" s="784"/>
      <c r="AO114" s="785"/>
      <c r="AP114" s="754" t="s">
        <v>112</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429034</v>
      </c>
      <c r="BR114" s="771"/>
      <c r="BS114" s="771"/>
      <c r="BT114" s="771"/>
      <c r="BU114" s="771"/>
      <c r="BV114" s="771">
        <v>313254</v>
      </c>
      <c r="BW114" s="771"/>
      <c r="BX114" s="771"/>
      <c r="BY114" s="771"/>
      <c r="BZ114" s="771"/>
      <c r="CA114" s="771">
        <v>431048</v>
      </c>
      <c r="CB114" s="771"/>
      <c r="CC114" s="771"/>
      <c r="CD114" s="771"/>
      <c r="CE114" s="771"/>
      <c r="CF114" s="848">
        <v>38.1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771</v>
      </c>
      <c r="AB115" s="909"/>
      <c r="AC115" s="909"/>
      <c r="AD115" s="909"/>
      <c r="AE115" s="910"/>
      <c r="AF115" s="911">
        <v>872</v>
      </c>
      <c r="AG115" s="909"/>
      <c r="AH115" s="909"/>
      <c r="AI115" s="909"/>
      <c r="AJ115" s="910"/>
      <c r="AK115" s="911">
        <v>530</v>
      </c>
      <c r="AL115" s="909"/>
      <c r="AM115" s="909"/>
      <c r="AN115" s="909"/>
      <c r="AO115" s="910"/>
      <c r="AP115" s="912">
        <v>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2000</v>
      </c>
      <c r="BR115" s="771"/>
      <c r="BS115" s="771"/>
      <c r="BT115" s="771"/>
      <c r="BU115" s="771"/>
      <c r="BV115" s="771">
        <v>2000</v>
      </c>
      <c r="BW115" s="771"/>
      <c r="BX115" s="771"/>
      <c r="BY115" s="771"/>
      <c r="BZ115" s="771"/>
      <c r="CA115" s="771">
        <v>2000</v>
      </c>
      <c r="CB115" s="771"/>
      <c r="CC115" s="771"/>
      <c r="CD115" s="771"/>
      <c r="CE115" s="771"/>
      <c r="CF115" s="848">
        <v>0.2</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209</v>
      </c>
      <c r="AB116" s="784"/>
      <c r="AC116" s="784"/>
      <c r="AD116" s="784"/>
      <c r="AE116" s="785"/>
      <c r="AF116" s="786">
        <v>21</v>
      </c>
      <c r="AG116" s="784"/>
      <c r="AH116" s="784"/>
      <c r="AI116" s="784"/>
      <c r="AJ116" s="785"/>
      <c r="AK116" s="786">
        <v>49</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599166</v>
      </c>
      <c r="AB117" s="895"/>
      <c r="AC117" s="895"/>
      <c r="AD117" s="895"/>
      <c r="AE117" s="896"/>
      <c r="AF117" s="898">
        <v>459176</v>
      </c>
      <c r="AG117" s="895"/>
      <c r="AH117" s="895"/>
      <c r="AI117" s="895"/>
      <c r="AJ117" s="896"/>
      <c r="AK117" s="898">
        <v>456535</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286</v>
      </c>
      <c r="AG118" s="888"/>
      <c r="AH118" s="888"/>
      <c r="AI118" s="888"/>
      <c r="AJ118" s="889"/>
      <c r="AK118" s="890" t="s">
        <v>285</v>
      </c>
      <c r="AL118" s="888"/>
      <c r="AM118" s="888"/>
      <c r="AN118" s="888"/>
      <c r="AO118" s="889"/>
      <c r="AP118" s="891" t="s">
        <v>400</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428</v>
      </c>
      <c r="BP118" s="838"/>
      <c r="BQ118" s="857">
        <v>5153744</v>
      </c>
      <c r="BR118" s="858"/>
      <c r="BS118" s="858"/>
      <c r="BT118" s="858"/>
      <c r="BU118" s="858"/>
      <c r="BV118" s="858">
        <v>5343958</v>
      </c>
      <c r="BW118" s="858"/>
      <c r="BX118" s="858"/>
      <c r="BY118" s="858"/>
      <c r="BZ118" s="858"/>
      <c r="CA118" s="858">
        <v>5417794</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3847807</v>
      </c>
      <c r="BR119" s="800"/>
      <c r="BS119" s="800"/>
      <c r="BT119" s="800"/>
      <c r="BU119" s="800"/>
      <c r="BV119" s="800">
        <v>3905984</v>
      </c>
      <c r="BW119" s="800"/>
      <c r="BX119" s="800"/>
      <c r="BY119" s="800"/>
      <c r="BZ119" s="800"/>
      <c r="CA119" s="800">
        <v>3859104</v>
      </c>
      <c r="CB119" s="800"/>
      <c r="CC119" s="800"/>
      <c r="CD119" s="800"/>
      <c r="CE119" s="800"/>
      <c r="CF119" s="861">
        <v>340.7</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623839</v>
      </c>
      <c r="BR120" s="771"/>
      <c r="BS120" s="771"/>
      <c r="BT120" s="771"/>
      <c r="BU120" s="771"/>
      <c r="BV120" s="771">
        <v>644274</v>
      </c>
      <c r="BW120" s="771"/>
      <c r="BX120" s="771"/>
      <c r="BY120" s="771"/>
      <c r="BZ120" s="771"/>
      <c r="CA120" s="771">
        <v>706100</v>
      </c>
      <c r="CB120" s="771"/>
      <c r="CC120" s="771"/>
      <c r="CD120" s="771"/>
      <c r="CE120" s="771"/>
      <c r="CF120" s="848">
        <v>62.3</v>
      </c>
      <c r="CG120" s="849"/>
      <c r="CH120" s="849"/>
      <c r="CI120" s="849"/>
      <c r="CJ120" s="849"/>
      <c r="CK120" s="850" t="s">
        <v>434</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498479</v>
      </c>
      <c r="DH120" s="800"/>
      <c r="DI120" s="800"/>
      <c r="DJ120" s="800"/>
      <c r="DK120" s="800"/>
      <c r="DL120" s="800">
        <v>504827</v>
      </c>
      <c r="DM120" s="800"/>
      <c r="DN120" s="800"/>
      <c r="DO120" s="800"/>
      <c r="DP120" s="800"/>
      <c r="DQ120" s="800">
        <v>459441</v>
      </c>
      <c r="DR120" s="800"/>
      <c r="DS120" s="800"/>
      <c r="DT120" s="800"/>
      <c r="DU120" s="800"/>
      <c r="DV120" s="801">
        <v>40.6</v>
      </c>
      <c r="DW120" s="801"/>
      <c r="DX120" s="801"/>
      <c r="DY120" s="801"/>
      <c r="DZ120" s="802"/>
    </row>
    <row r="121" spans="1:130" s="197" customFormat="1" ht="26.25" customHeight="1" x14ac:dyDescent="0.15">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3067266</v>
      </c>
      <c r="BR121" s="858"/>
      <c r="BS121" s="858"/>
      <c r="BT121" s="858"/>
      <c r="BU121" s="858"/>
      <c r="BV121" s="858">
        <v>3238880</v>
      </c>
      <c r="BW121" s="858"/>
      <c r="BX121" s="858"/>
      <c r="BY121" s="858"/>
      <c r="BZ121" s="858"/>
      <c r="CA121" s="858">
        <v>3134651</v>
      </c>
      <c r="CB121" s="858"/>
      <c r="CC121" s="858"/>
      <c r="CD121" s="858"/>
      <c r="CE121" s="858"/>
      <c r="CF121" s="859">
        <v>276.7</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289167</v>
      </c>
      <c r="DH121" s="771"/>
      <c r="DI121" s="771"/>
      <c r="DJ121" s="771"/>
      <c r="DK121" s="771"/>
      <c r="DL121" s="771">
        <v>279488</v>
      </c>
      <c r="DM121" s="771"/>
      <c r="DN121" s="771"/>
      <c r="DO121" s="771"/>
      <c r="DP121" s="771"/>
      <c r="DQ121" s="771">
        <v>267737</v>
      </c>
      <c r="DR121" s="771"/>
      <c r="DS121" s="771"/>
      <c r="DT121" s="771"/>
      <c r="DU121" s="771"/>
      <c r="DV121" s="823">
        <v>23.6</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437</v>
      </c>
      <c r="BP122" s="838"/>
      <c r="BQ122" s="839">
        <v>7538912</v>
      </c>
      <c r="BR122" s="840"/>
      <c r="BS122" s="840"/>
      <c r="BT122" s="840"/>
      <c r="BU122" s="840"/>
      <c r="BV122" s="840">
        <v>7789138</v>
      </c>
      <c r="BW122" s="840"/>
      <c r="BX122" s="840"/>
      <c r="BY122" s="840"/>
      <c r="BZ122" s="840"/>
      <c r="CA122" s="840">
        <v>7699855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771</v>
      </c>
      <c r="AB127" s="784"/>
      <c r="AC127" s="784"/>
      <c r="AD127" s="784"/>
      <c r="AE127" s="785"/>
      <c r="AF127" s="786">
        <v>872</v>
      </c>
      <c r="AG127" s="784"/>
      <c r="AH127" s="784"/>
      <c r="AI127" s="784"/>
      <c r="AJ127" s="785"/>
      <c r="AK127" s="786">
        <v>530</v>
      </c>
      <c r="AL127" s="784"/>
      <c r="AM127" s="784"/>
      <c r="AN127" s="784"/>
      <c r="AO127" s="785"/>
      <c r="AP127" s="754">
        <v>0</v>
      </c>
      <c r="AQ127" s="755"/>
      <c r="AR127" s="755"/>
      <c r="AS127" s="755"/>
      <c r="AT127" s="756"/>
      <c r="AU127" s="233"/>
      <c r="AV127" s="233"/>
      <c r="AW127" s="233"/>
      <c r="AX127" s="757" t="s">
        <v>448</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v>2000</v>
      </c>
      <c r="DH127" s="820"/>
      <c r="DI127" s="820"/>
      <c r="DJ127" s="820"/>
      <c r="DK127" s="820"/>
      <c r="DL127" s="820">
        <v>2000</v>
      </c>
      <c r="DM127" s="820"/>
      <c r="DN127" s="820"/>
      <c r="DO127" s="820"/>
      <c r="DP127" s="820"/>
      <c r="DQ127" s="820">
        <v>2000</v>
      </c>
      <c r="DR127" s="820"/>
      <c r="DS127" s="820"/>
      <c r="DT127" s="820"/>
      <c r="DU127" s="820"/>
      <c r="DV127" s="821">
        <v>0.2</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47011</v>
      </c>
      <c r="AB128" s="724"/>
      <c r="AC128" s="724"/>
      <c r="AD128" s="724"/>
      <c r="AE128" s="725"/>
      <c r="AF128" s="726">
        <v>49411</v>
      </c>
      <c r="AG128" s="724"/>
      <c r="AH128" s="724"/>
      <c r="AI128" s="724"/>
      <c r="AJ128" s="725"/>
      <c r="AK128" s="726">
        <v>48009</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1760723</v>
      </c>
      <c r="AB129" s="784"/>
      <c r="AC129" s="784"/>
      <c r="AD129" s="784"/>
      <c r="AE129" s="785"/>
      <c r="AF129" s="786">
        <v>1619086</v>
      </c>
      <c r="AG129" s="784"/>
      <c r="AH129" s="784"/>
      <c r="AI129" s="784"/>
      <c r="AJ129" s="785"/>
      <c r="AK129" s="786">
        <v>1419593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10.9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373693</v>
      </c>
      <c r="AB130" s="784"/>
      <c r="AC130" s="784"/>
      <c r="AD130" s="784"/>
      <c r="AE130" s="785"/>
      <c r="AF130" s="786">
        <v>287046</v>
      </c>
      <c r="AG130" s="784"/>
      <c r="AH130" s="784"/>
      <c r="AI130" s="784"/>
      <c r="AJ130" s="785"/>
      <c r="AK130" s="786">
        <v>286815</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1387030</v>
      </c>
      <c r="AB131" s="717"/>
      <c r="AC131" s="717"/>
      <c r="AD131" s="717"/>
      <c r="AE131" s="718"/>
      <c r="AF131" s="719">
        <v>1332040</v>
      </c>
      <c r="AG131" s="717"/>
      <c r="AH131" s="717"/>
      <c r="AI131" s="717"/>
      <c r="AJ131" s="718"/>
      <c r="AK131" s="719">
        <v>1132778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12.8664845</v>
      </c>
      <c r="AB132" s="740"/>
      <c r="AC132" s="740"/>
      <c r="AD132" s="740"/>
      <c r="AE132" s="741"/>
      <c r="AF132" s="742">
        <v>9.2128614760000005</v>
      </c>
      <c r="AG132" s="740"/>
      <c r="AH132" s="740"/>
      <c r="AI132" s="740"/>
      <c r="AJ132" s="741"/>
      <c r="AK132" s="742">
        <v>10.74447067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14.9</v>
      </c>
      <c r="AB133" s="749"/>
      <c r="AC133" s="749"/>
      <c r="AD133" s="749"/>
      <c r="AE133" s="750"/>
      <c r="AF133" s="748">
        <v>12.4</v>
      </c>
      <c r="AG133" s="749"/>
      <c r="AH133" s="749"/>
      <c r="AI133" s="749"/>
      <c r="AJ133" s="750"/>
      <c r="AK133" s="748">
        <v>10.9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67" zoomScaleNormal="85" zoomScaleSheetLayoutView="55" workbookViewId="0">
      <selection activeCell="AC74" sqref="AC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61"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398574</v>
      </c>
      <c r="L9" s="264">
        <v>347493</v>
      </c>
      <c r="M9" s="265">
        <v>198661</v>
      </c>
      <c r="N9" s="266">
        <v>74.900000000000006</v>
      </c>
    </row>
    <row r="10" spans="1:16" x14ac:dyDescent="0.15">
      <c r="A10" s="248"/>
      <c r="B10" s="244"/>
      <c r="C10" s="244"/>
      <c r="D10" s="244"/>
      <c r="E10" s="244"/>
      <c r="F10" s="244"/>
      <c r="G10" s="1133" t="s">
        <v>470</v>
      </c>
      <c r="H10" s="1134"/>
      <c r="I10" s="1134"/>
      <c r="J10" s="1135"/>
      <c r="K10" s="267">
        <v>41494</v>
      </c>
      <c r="L10" s="268">
        <v>36176</v>
      </c>
      <c r="M10" s="269">
        <v>22571</v>
      </c>
      <c r="N10" s="270">
        <v>60.3</v>
      </c>
    </row>
    <row r="11" spans="1:16" ht="13.5" customHeight="1" x14ac:dyDescent="0.15">
      <c r="A11" s="248"/>
      <c r="B11" s="244"/>
      <c r="C11" s="244"/>
      <c r="D11" s="244"/>
      <c r="E11" s="244"/>
      <c r="F11" s="244"/>
      <c r="G11" s="1133" t="s">
        <v>471</v>
      </c>
      <c r="H11" s="1134"/>
      <c r="I11" s="1134"/>
      <c r="J11" s="1135"/>
      <c r="K11" s="267">
        <v>76300</v>
      </c>
      <c r="L11" s="268">
        <v>66521</v>
      </c>
      <c r="M11" s="269">
        <v>24639</v>
      </c>
      <c r="N11" s="270">
        <v>170</v>
      </c>
    </row>
    <row r="12" spans="1:16" ht="13.5" customHeight="1" x14ac:dyDescent="0.15">
      <c r="A12" s="248"/>
      <c r="B12" s="244"/>
      <c r="C12" s="244"/>
      <c r="D12" s="244"/>
      <c r="E12" s="244"/>
      <c r="F12" s="244"/>
      <c r="G12" s="1133" t="s">
        <v>472</v>
      </c>
      <c r="H12" s="1134"/>
      <c r="I12" s="1134"/>
      <c r="J12" s="1135"/>
      <c r="K12" s="267" t="s">
        <v>473</v>
      </c>
      <c r="L12" s="268" t="s">
        <v>473</v>
      </c>
      <c r="M12" s="269">
        <v>3341</v>
      </c>
      <c r="N12" s="270" t="s">
        <v>473</v>
      </c>
    </row>
    <row r="13" spans="1:16" ht="13.5" customHeight="1" x14ac:dyDescent="0.15">
      <c r="A13" s="248"/>
      <c r="B13" s="244"/>
      <c r="C13" s="244"/>
      <c r="D13" s="244"/>
      <c r="E13" s="244"/>
      <c r="F13" s="244"/>
      <c r="G13" s="1133" t="s">
        <v>474</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475</v>
      </c>
      <c r="H14" s="1134"/>
      <c r="I14" s="1134"/>
      <c r="J14" s="1135"/>
      <c r="K14" s="267" t="s">
        <v>473</v>
      </c>
      <c r="L14" s="268" t="s">
        <v>473</v>
      </c>
      <c r="M14" s="269">
        <v>9231</v>
      </c>
      <c r="N14" s="270" t="s">
        <v>473</v>
      </c>
    </row>
    <row r="15" spans="1:16" ht="13.5" customHeight="1" x14ac:dyDescent="0.15">
      <c r="A15" s="248"/>
      <c r="B15" s="244"/>
      <c r="C15" s="244"/>
      <c r="D15" s="244"/>
      <c r="E15" s="244"/>
      <c r="F15" s="244"/>
      <c r="G15" s="1133" t="s">
        <v>476</v>
      </c>
      <c r="H15" s="1134"/>
      <c r="I15" s="1134"/>
      <c r="J15" s="1135"/>
      <c r="K15" s="267">
        <v>2881</v>
      </c>
      <c r="L15" s="268">
        <v>2512</v>
      </c>
      <c r="M15" s="269">
        <v>4542</v>
      </c>
      <c r="N15" s="270">
        <v>-44.7</v>
      </c>
    </row>
    <row r="16" spans="1:16" x14ac:dyDescent="0.15">
      <c r="A16" s="248"/>
      <c r="B16" s="244"/>
      <c r="C16" s="244"/>
      <c r="D16" s="244"/>
      <c r="E16" s="244"/>
      <c r="F16" s="244"/>
      <c r="G16" s="1136" t="s">
        <v>477</v>
      </c>
      <c r="H16" s="1137"/>
      <c r="I16" s="1137"/>
      <c r="J16" s="1138"/>
      <c r="K16" s="268">
        <v>-39073</v>
      </c>
      <c r="L16" s="268">
        <v>-34065</v>
      </c>
      <c r="M16" s="269">
        <v>-20623</v>
      </c>
      <c r="N16" s="270">
        <v>65.2</v>
      </c>
    </row>
    <row r="17" spans="1:16" x14ac:dyDescent="0.15">
      <c r="A17" s="248"/>
      <c r="B17" s="244"/>
      <c r="C17" s="244"/>
      <c r="D17" s="244"/>
      <c r="E17" s="244"/>
      <c r="F17" s="244"/>
      <c r="G17" s="1136" t="s">
        <v>170</v>
      </c>
      <c r="H17" s="1137"/>
      <c r="I17" s="1137"/>
      <c r="J17" s="1138"/>
      <c r="K17" s="268">
        <v>480176</v>
      </c>
      <c r="L17" s="268">
        <v>418636</v>
      </c>
      <c r="M17" s="269">
        <v>242361</v>
      </c>
      <c r="N17" s="270">
        <v>72.7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32.26</v>
      </c>
      <c r="L21" s="281">
        <v>22.07</v>
      </c>
      <c r="M21" s="282">
        <v>10.19</v>
      </c>
      <c r="N21" s="249"/>
      <c r="O21" s="283"/>
      <c r="P21" s="279"/>
    </row>
    <row r="22" spans="1:16" s="284" customFormat="1" x14ac:dyDescent="0.15">
      <c r="A22" s="279"/>
      <c r="B22" s="249"/>
      <c r="C22" s="249"/>
      <c r="D22" s="249"/>
      <c r="E22" s="249"/>
      <c r="F22" s="249"/>
      <c r="G22" s="1130" t="s">
        <v>483</v>
      </c>
      <c r="H22" s="1131"/>
      <c r="I22" s="1131"/>
      <c r="J22" s="1132"/>
      <c r="K22" s="285">
        <v>99.5</v>
      </c>
      <c r="L22" s="286">
        <v>93.5</v>
      </c>
      <c r="M22" s="287">
        <v>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385138</v>
      </c>
      <c r="L32" s="294">
        <v>335779</v>
      </c>
      <c r="M32" s="295">
        <v>131612</v>
      </c>
      <c r="N32" s="296">
        <v>155.1</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v>41</v>
      </c>
      <c r="N34" s="296" t="s">
        <v>473</v>
      </c>
    </row>
    <row r="35" spans="1:16" ht="27" customHeight="1" x14ac:dyDescent="0.15">
      <c r="A35" s="248"/>
      <c r="B35" s="244"/>
      <c r="C35" s="244"/>
      <c r="D35" s="244"/>
      <c r="E35" s="244"/>
      <c r="F35" s="244"/>
      <c r="G35" s="1121" t="s">
        <v>489</v>
      </c>
      <c r="H35" s="1122"/>
      <c r="I35" s="1122"/>
      <c r="J35" s="1123"/>
      <c r="K35" s="294">
        <v>70818</v>
      </c>
      <c r="L35" s="294">
        <v>61742</v>
      </c>
      <c r="M35" s="295">
        <v>31555</v>
      </c>
      <c r="N35" s="296">
        <v>95.7</v>
      </c>
    </row>
    <row r="36" spans="1:16" ht="27" customHeight="1" x14ac:dyDescent="0.15">
      <c r="A36" s="248"/>
      <c r="B36" s="244"/>
      <c r="C36" s="244"/>
      <c r="D36" s="244"/>
      <c r="E36" s="244"/>
      <c r="F36" s="244"/>
      <c r="G36" s="1121" t="s">
        <v>490</v>
      </c>
      <c r="H36" s="1122"/>
      <c r="I36" s="1122"/>
      <c r="J36" s="1123"/>
      <c r="K36" s="294" t="s">
        <v>473</v>
      </c>
      <c r="L36" s="294" t="s">
        <v>473</v>
      </c>
      <c r="M36" s="295">
        <v>5720</v>
      </c>
      <c r="N36" s="296" t="s">
        <v>473</v>
      </c>
    </row>
    <row r="37" spans="1:16" ht="13.5" customHeight="1" x14ac:dyDescent="0.15">
      <c r="A37" s="248"/>
      <c r="B37" s="244"/>
      <c r="C37" s="244"/>
      <c r="D37" s="244"/>
      <c r="E37" s="244"/>
      <c r="F37" s="244"/>
      <c r="G37" s="1121" t="s">
        <v>491</v>
      </c>
      <c r="H37" s="1122"/>
      <c r="I37" s="1122"/>
      <c r="J37" s="1123"/>
      <c r="K37" s="294">
        <v>530</v>
      </c>
      <c r="L37" s="294">
        <v>462</v>
      </c>
      <c r="M37" s="295">
        <v>1648</v>
      </c>
      <c r="N37" s="296">
        <v>-72</v>
      </c>
    </row>
    <row r="38" spans="1:16" ht="27" customHeight="1" x14ac:dyDescent="0.15">
      <c r="A38" s="248"/>
      <c r="B38" s="244"/>
      <c r="C38" s="244"/>
      <c r="D38" s="244"/>
      <c r="E38" s="244"/>
      <c r="F38" s="244"/>
      <c r="G38" s="1124" t="s">
        <v>492</v>
      </c>
      <c r="H38" s="1125"/>
      <c r="I38" s="1125"/>
      <c r="J38" s="1126"/>
      <c r="K38" s="297">
        <v>49</v>
      </c>
      <c r="L38" s="297">
        <v>43</v>
      </c>
      <c r="M38" s="298">
        <v>64</v>
      </c>
      <c r="N38" s="299">
        <v>-32.799999999999997</v>
      </c>
      <c r="O38" s="293"/>
    </row>
    <row r="39" spans="1:16" x14ac:dyDescent="0.15">
      <c r="A39" s="248"/>
      <c r="B39" s="244"/>
      <c r="C39" s="244"/>
      <c r="D39" s="244"/>
      <c r="E39" s="244"/>
      <c r="F39" s="244"/>
      <c r="G39" s="1124" t="s">
        <v>493</v>
      </c>
      <c r="H39" s="1125"/>
      <c r="I39" s="1125"/>
      <c r="J39" s="1126"/>
      <c r="K39" s="300">
        <v>-48009</v>
      </c>
      <c r="L39" s="300">
        <v>-41856</v>
      </c>
      <c r="M39" s="301">
        <v>-9298</v>
      </c>
      <c r="N39" s="302">
        <v>350.2</v>
      </c>
      <c r="O39" s="293"/>
    </row>
    <row r="40" spans="1:16" ht="27" customHeight="1" x14ac:dyDescent="0.15">
      <c r="A40" s="248"/>
      <c r="B40" s="244"/>
      <c r="C40" s="244"/>
      <c r="D40" s="244"/>
      <c r="E40" s="244"/>
      <c r="F40" s="244"/>
      <c r="G40" s="1121" t="s">
        <v>494</v>
      </c>
      <c r="H40" s="1122"/>
      <c r="I40" s="1122"/>
      <c r="J40" s="1123"/>
      <c r="K40" s="300">
        <v>-286815</v>
      </c>
      <c r="L40" s="300">
        <v>-250057</v>
      </c>
      <c r="M40" s="301">
        <v>-121787</v>
      </c>
      <c r="N40" s="302">
        <v>105.3</v>
      </c>
      <c r="O40" s="293"/>
    </row>
    <row r="41" spans="1:16" x14ac:dyDescent="0.15">
      <c r="A41" s="248"/>
      <c r="B41" s="244"/>
      <c r="C41" s="244"/>
      <c r="D41" s="244"/>
      <c r="E41" s="244"/>
      <c r="F41" s="244"/>
      <c r="G41" s="1127" t="s">
        <v>280</v>
      </c>
      <c r="H41" s="1128"/>
      <c r="I41" s="1128"/>
      <c r="J41" s="1129"/>
      <c r="K41" s="294">
        <v>121711</v>
      </c>
      <c r="L41" s="300">
        <v>106112</v>
      </c>
      <c r="M41" s="301">
        <v>39554</v>
      </c>
      <c r="N41" s="302">
        <v>168.3</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827580</v>
      </c>
      <c r="J51" s="320">
        <v>719635</v>
      </c>
      <c r="K51" s="321">
        <v>0.4</v>
      </c>
      <c r="L51" s="322">
        <v>325581</v>
      </c>
      <c r="M51" s="323">
        <v>11.5</v>
      </c>
      <c r="N51" s="324">
        <v>-11.1</v>
      </c>
    </row>
    <row r="52" spans="1:14" x14ac:dyDescent="0.15">
      <c r="A52" s="248"/>
      <c r="B52" s="244"/>
      <c r="C52" s="244"/>
      <c r="D52" s="244"/>
      <c r="E52" s="244"/>
      <c r="F52" s="244"/>
      <c r="G52" s="325"/>
      <c r="H52" s="326" t="s">
        <v>505</v>
      </c>
      <c r="I52" s="327">
        <v>320198</v>
      </c>
      <c r="J52" s="328">
        <v>278433</v>
      </c>
      <c r="K52" s="329">
        <v>-33.5</v>
      </c>
      <c r="L52" s="330">
        <v>165116</v>
      </c>
      <c r="M52" s="331">
        <v>0.9</v>
      </c>
      <c r="N52" s="332">
        <v>-34.4</v>
      </c>
    </row>
    <row r="53" spans="1:14" x14ac:dyDescent="0.15">
      <c r="A53" s="248"/>
      <c r="B53" s="244"/>
      <c r="C53" s="244"/>
      <c r="D53" s="244"/>
      <c r="E53" s="244"/>
      <c r="F53" s="244"/>
      <c r="G53" s="310" t="s">
        <v>506</v>
      </c>
      <c r="H53" s="311"/>
      <c r="I53" s="319">
        <v>980632</v>
      </c>
      <c r="J53" s="320">
        <v>862473</v>
      </c>
      <c r="K53" s="321">
        <v>19.8</v>
      </c>
      <c r="L53" s="322">
        <v>203567</v>
      </c>
      <c r="M53" s="323">
        <v>-37.5</v>
      </c>
      <c r="N53" s="324">
        <v>57.3</v>
      </c>
    </row>
    <row r="54" spans="1:14" x14ac:dyDescent="0.15">
      <c r="A54" s="248"/>
      <c r="B54" s="244"/>
      <c r="C54" s="244"/>
      <c r="D54" s="244"/>
      <c r="E54" s="244"/>
      <c r="F54" s="244"/>
      <c r="G54" s="325"/>
      <c r="H54" s="326" t="s">
        <v>505</v>
      </c>
      <c r="I54" s="327">
        <v>575479</v>
      </c>
      <c r="J54" s="328">
        <v>506138</v>
      </c>
      <c r="K54" s="329">
        <v>81.8</v>
      </c>
      <c r="L54" s="330">
        <v>121137</v>
      </c>
      <c r="M54" s="331">
        <v>-26.6</v>
      </c>
      <c r="N54" s="332">
        <v>108.4</v>
      </c>
    </row>
    <row r="55" spans="1:14" x14ac:dyDescent="0.15">
      <c r="A55" s="248"/>
      <c r="B55" s="244"/>
      <c r="C55" s="244"/>
      <c r="D55" s="244"/>
      <c r="E55" s="244"/>
      <c r="F55" s="244"/>
      <c r="G55" s="310" t="s">
        <v>507</v>
      </c>
      <c r="H55" s="311"/>
      <c r="I55" s="319">
        <v>566472</v>
      </c>
      <c r="J55" s="320">
        <v>494304</v>
      </c>
      <c r="K55" s="321">
        <v>-42.7</v>
      </c>
      <c r="L55" s="322">
        <v>185018</v>
      </c>
      <c r="M55" s="323">
        <v>-9.1</v>
      </c>
      <c r="N55" s="324">
        <v>-33.6</v>
      </c>
    </row>
    <row r="56" spans="1:14" x14ac:dyDescent="0.15">
      <c r="A56" s="248"/>
      <c r="B56" s="244"/>
      <c r="C56" s="244"/>
      <c r="D56" s="244"/>
      <c r="E56" s="244"/>
      <c r="F56" s="244"/>
      <c r="G56" s="325"/>
      <c r="H56" s="326" t="s">
        <v>505</v>
      </c>
      <c r="I56" s="327">
        <v>429617</v>
      </c>
      <c r="J56" s="328">
        <v>374884</v>
      </c>
      <c r="K56" s="329">
        <v>-25.9</v>
      </c>
      <c r="L56" s="330">
        <v>95064</v>
      </c>
      <c r="M56" s="331">
        <v>-21.5</v>
      </c>
      <c r="N56" s="332">
        <v>-4.4000000000000004</v>
      </c>
    </row>
    <row r="57" spans="1:14" x14ac:dyDescent="0.15">
      <c r="A57" s="248"/>
      <c r="B57" s="244"/>
      <c r="C57" s="244"/>
      <c r="D57" s="244"/>
      <c r="E57" s="244"/>
      <c r="F57" s="244"/>
      <c r="G57" s="310" t="s">
        <v>508</v>
      </c>
      <c r="H57" s="311"/>
      <c r="I57" s="319">
        <v>824972</v>
      </c>
      <c r="J57" s="320">
        <v>703301</v>
      </c>
      <c r="K57" s="321">
        <v>42.3</v>
      </c>
      <c r="L57" s="322">
        <v>238802</v>
      </c>
      <c r="M57" s="323">
        <v>29.1</v>
      </c>
      <c r="N57" s="324">
        <v>13.2</v>
      </c>
    </row>
    <row r="58" spans="1:14" x14ac:dyDescent="0.15">
      <c r="A58" s="248"/>
      <c r="B58" s="244"/>
      <c r="C58" s="244"/>
      <c r="D58" s="244"/>
      <c r="E58" s="244"/>
      <c r="F58" s="244"/>
      <c r="G58" s="325"/>
      <c r="H58" s="326" t="s">
        <v>505</v>
      </c>
      <c r="I58" s="327">
        <v>529804</v>
      </c>
      <c r="J58" s="328">
        <v>451666</v>
      </c>
      <c r="K58" s="329">
        <v>20.5</v>
      </c>
      <c r="L58" s="330">
        <v>128562</v>
      </c>
      <c r="M58" s="331">
        <v>35.200000000000003</v>
      </c>
      <c r="N58" s="332">
        <v>-14.7</v>
      </c>
    </row>
    <row r="59" spans="1:14" x14ac:dyDescent="0.15">
      <c r="A59" s="248"/>
      <c r="B59" s="244"/>
      <c r="C59" s="244"/>
      <c r="D59" s="244"/>
      <c r="E59" s="244"/>
      <c r="F59" s="244"/>
      <c r="G59" s="310" t="s">
        <v>509</v>
      </c>
      <c r="H59" s="311"/>
      <c r="I59" s="319">
        <v>640496</v>
      </c>
      <c r="J59" s="320">
        <v>558410</v>
      </c>
      <c r="K59" s="321">
        <v>-20.6</v>
      </c>
      <c r="L59" s="322">
        <v>288550</v>
      </c>
      <c r="M59" s="323">
        <v>20.8</v>
      </c>
      <c r="N59" s="324">
        <v>-41.4</v>
      </c>
    </row>
    <row r="60" spans="1:14" x14ac:dyDescent="0.15">
      <c r="A60" s="248"/>
      <c r="B60" s="244"/>
      <c r="C60" s="244"/>
      <c r="D60" s="244"/>
      <c r="E60" s="244"/>
      <c r="F60" s="244"/>
      <c r="G60" s="325"/>
      <c r="H60" s="326" t="s">
        <v>505</v>
      </c>
      <c r="I60" s="333">
        <v>338753</v>
      </c>
      <c r="J60" s="328">
        <v>295338</v>
      </c>
      <c r="K60" s="329">
        <v>-34.6</v>
      </c>
      <c r="L60" s="330">
        <v>141525</v>
      </c>
      <c r="M60" s="331">
        <v>10.1</v>
      </c>
      <c r="N60" s="332">
        <v>-44.7</v>
      </c>
    </row>
    <row r="61" spans="1:14" x14ac:dyDescent="0.15">
      <c r="A61" s="248"/>
      <c r="B61" s="244"/>
      <c r="C61" s="244"/>
      <c r="D61" s="244"/>
      <c r="E61" s="244"/>
      <c r="F61" s="244"/>
      <c r="G61" s="310" t="s">
        <v>510</v>
      </c>
      <c r="H61" s="334"/>
      <c r="I61" s="335">
        <v>768030</v>
      </c>
      <c r="J61" s="336">
        <v>667625</v>
      </c>
      <c r="K61" s="337">
        <v>-0.2</v>
      </c>
      <c r="L61" s="338">
        <v>248304</v>
      </c>
      <c r="M61" s="339">
        <v>3</v>
      </c>
      <c r="N61" s="324">
        <v>-3.2</v>
      </c>
    </row>
    <row r="62" spans="1:14" x14ac:dyDescent="0.15">
      <c r="A62" s="248"/>
      <c r="B62" s="244"/>
      <c r="C62" s="244"/>
      <c r="D62" s="244"/>
      <c r="E62" s="244"/>
      <c r="F62" s="244"/>
      <c r="G62" s="325"/>
      <c r="H62" s="326" t="s">
        <v>505</v>
      </c>
      <c r="I62" s="327">
        <v>438770</v>
      </c>
      <c r="J62" s="328">
        <v>381292</v>
      </c>
      <c r="K62" s="329">
        <v>1.7</v>
      </c>
      <c r="L62" s="330">
        <v>130281</v>
      </c>
      <c r="M62" s="331">
        <v>-0.4</v>
      </c>
      <c r="N62" s="332">
        <v>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25.74</v>
      </c>
      <c r="G47" s="12">
        <v>28.13</v>
      </c>
      <c r="H47" s="12">
        <v>23.78</v>
      </c>
      <c r="I47" s="12">
        <v>31.46</v>
      </c>
      <c r="J47" s="13">
        <v>35.92</v>
      </c>
    </row>
    <row r="48" spans="2:10" ht="57.75" customHeight="1" x14ac:dyDescent="0.15">
      <c r="B48" s="14"/>
      <c r="C48" s="1141" t="s">
        <v>4</v>
      </c>
      <c r="D48" s="1141"/>
      <c r="E48" s="1142"/>
      <c r="F48" s="15">
        <v>2.82</v>
      </c>
      <c r="G48" s="16">
        <v>2.77</v>
      </c>
      <c r="H48" s="16">
        <v>1.48</v>
      </c>
      <c r="I48" s="16">
        <v>3.15</v>
      </c>
      <c r="J48" s="17">
        <v>3.35</v>
      </c>
    </row>
    <row r="49" spans="2:10" ht="57.75" customHeight="1" thickBot="1" x14ac:dyDescent="0.2">
      <c r="B49" s="18"/>
      <c r="C49" s="1143" t="s">
        <v>5</v>
      </c>
      <c r="D49" s="1143"/>
      <c r="E49" s="1144"/>
      <c r="F49" s="19">
        <v>5.56</v>
      </c>
      <c r="G49" s="20" t="s">
        <v>517</v>
      </c>
      <c r="H49" s="20" t="s">
        <v>518</v>
      </c>
      <c r="I49" s="20">
        <v>7.13</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L32" sqref="L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520</v>
      </c>
      <c r="D34" s="1151"/>
      <c r="E34" s="1152"/>
      <c r="F34" s="32">
        <v>2.82</v>
      </c>
      <c r="G34" s="33">
        <v>2.76</v>
      </c>
      <c r="H34" s="33">
        <v>1.48</v>
      </c>
      <c r="I34" s="33">
        <v>3.14</v>
      </c>
      <c r="J34" s="34">
        <v>3.34</v>
      </c>
      <c r="K34" s="22"/>
      <c r="L34" s="22"/>
      <c r="M34" s="22"/>
      <c r="N34" s="22"/>
      <c r="O34" s="22"/>
      <c r="P34" s="22"/>
    </row>
    <row r="35" spans="1:16" ht="39" customHeight="1" x14ac:dyDescent="0.15">
      <c r="A35" s="22"/>
      <c r="B35" s="35"/>
      <c r="C35" s="1145" t="s">
        <v>521</v>
      </c>
      <c r="D35" s="1146"/>
      <c r="E35" s="1147"/>
      <c r="F35" s="36">
        <v>0.28999999999999998</v>
      </c>
      <c r="G35" s="37">
        <v>0.44</v>
      </c>
      <c r="H35" s="37">
        <v>0.6</v>
      </c>
      <c r="I35" s="37">
        <v>0.71</v>
      </c>
      <c r="J35" s="38">
        <v>1.05</v>
      </c>
      <c r="K35" s="22"/>
      <c r="L35" s="22"/>
      <c r="M35" s="22"/>
      <c r="N35" s="22"/>
      <c r="O35" s="22"/>
      <c r="P35" s="22"/>
    </row>
    <row r="36" spans="1:16" ht="39" customHeight="1" x14ac:dyDescent="0.15">
      <c r="A36" s="22"/>
      <c r="B36" s="35"/>
      <c r="C36" s="1145" t="s">
        <v>522</v>
      </c>
      <c r="D36" s="1146"/>
      <c r="E36" s="1147"/>
      <c r="F36" s="36">
        <v>0.38</v>
      </c>
      <c r="G36" s="37">
        <v>0</v>
      </c>
      <c r="H36" s="37">
        <v>0</v>
      </c>
      <c r="I36" s="37">
        <v>0.21</v>
      </c>
      <c r="J36" s="38">
        <v>1</v>
      </c>
      <c r="K36" s="22"/>
      <c r="L36" s="22"/>
      <c r="M36" s="22"/>
      <c r="N36" s="22"/>
      <c r="O36" s="22"/>
      <c r="P36" s="22"/>
    </row>
    <row r="37" spans="1:16" ht="39" customHeight="1" x14ac:dyDescent="0.15">
      <c r="A37" s="22"/>
      <c r="B37" s="35"/>
      <c r="C37" s="1145" t="s">
        <v>523</v>
      </c>
      <c r="D37" s="1146"/>
      <c r="E37" s="1147"/>
      <c r="F37" s="36">
        <v>0.06</v>
      </c>
      <c r="G37" s="37">
        <v>0.04</v>
      </c>
      <c r="H37" s="37">
        <v>0.08</v>
      </c>
      <c r="I37" s="37">
        <v>0.05</v>
      </c>
      <c r="J37" s="38">
        <v>0.08</v>
      </c>
      <c r="K37" s="22"/>
      <c r="L37" s="22"/>
      <c r="M37" s="22"/>
      <c r="N37" s="22"/>
      <c r="O37" s="22"/>
      <c r="P37" s="22"/>
    </row>
    <row r="38" spans="1:16" ht="39" customHeight="1" x14ac:dyDescent="0.15">
      <c r="A38" s="22"/>
      <c r="B38" s="35"/>
      <c r="C38" s="1145" t="s">
        <v>524</v>
      </c>
      <c r="D38" s="1146"/>
      <c r="E38" s="1147"/>
      <c r="F38" s="36">
        <v>0.04</v>
      </c>
      <c r="G38" s="37">
        <v>0.05</v>
      </c>
      <c r="H38" s="37">
        <v>0.02</v>
      </c>
      <c r="I38" s="37">
        <v>0.03</v>
      </c>
      <c r="J38" s="38">
        <v>0.03</v>
      </c>
      <c r="K38" s="22"/>
      <c r="L38" s="22"/>
      <c r="M38" s="22"/>
      <c r="N38" s="22"/>
      <c r="O38" s="22"/>
      <c r="P38" s="22"/>
    </row>
    <row r="39" spans="1:16" ht="39" customHeight="1" x14ac:dyDescent="0.15">
      <c r="A39" s="22"/>
      <c r="B39" s="35"/>
      <c r="C39" s="1145" t="s">
        <v>525</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526</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527</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8"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597</v>
      </c>
      <c r="L45" s="60">
        <v>516</v>
      </c>
      <c r="M45" s="60">
        <v>516</v>
      </c>
      <c r="N45" s="60">
        <v>382</v>
      </c>
      <c r="O45" s="61">
        <v>385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85</v>
      </c>
      <c r="L48" s="64">
        <v>77</v>
      </c>
      <c r="M48" s="64">
        <v>83</v>
      </c>
      <c r="N48" s="64">
        <v>76</v>
      </c>
      <c r="O48" s="65">
        <v>71</v>
      </c>
      <c r="P48" s="48"/>
      <c r="Q48" s="48"/>
      <c r="R48" s="48"/>
      <c r="S48" s="48"/>
      <c r="T48" s="48"/>
      <c r="U48" s="48"/>
    </row>
    <row r="49" spans="1:21" ht="30.75" customHeight="1" x14ac:dyDescent="0.15">
      <c r="A49" s="48"/>
      <c r="B49" s="1163"/>
      <c r="C49" s="1164"/>
      <c r="D49" s="62"/>
      <c r="E49" s="1155" t="s">
        <v>16</v>
      </c>
      <c r="F49" s="1155"/>
      <c r="G49" s="1155"/>
      <c r="H49" s="1155"/>
      <c r="I49" s="1155"/>
      <c r="J49" s="1156"/>
      <c r="K49" s="63" t="s">
        <v>473</v>
      </c>
      <c r="L49" s="64" t="s">
        <v>473</v>
      </c>
      <c r="M49" s="64" t="s">
        <v>473</v>
      </c>
      <c r="N49" s="64" t="s">
        <v>473</v>
      </c>
      <c r="O49" s="65" t="s">
        <v>473</v>
      </c>
      <c r="P49" s="48"/>
      <c r="Q49" s="48"/>
      <c r="R49" s="48"/>
      <c r="S49" s="48"/>
      <c r="T49" s="48"/>
      <c r="U49" s="48"/>
    </row>
    <row r="50" spans="1:21" ht="30.75" customHeight="1" x14ac:dyDescent="0.15">
      <c r="A50" s="48"/>
      <c r="B50" s="1163"/>
      <c r="C50" s="1164"/>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488</v>
      </c>
      <c r="L52" s="64">
        <v>424</v>
      </c>
      <c r="M52" s="64">
        <v>421</v>
      </c>
      <c r="N52" s="64">
        <v>336</v>
      </c>
      <c r="O52" s="65">
        <v>334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195</v>
      </c>
      <c r="L53" s="69">
        <v>170</v>
      </c>
      <c r="M53" s="69">
        <v>179</v>
      </c>
      <c r="N53" s="69">
        <v>123</v>
      </c>
      <c r="O53" s="70">
        <v>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2016-04-13T00:08:21Z</cp:lastPrinted>
  <dcterms:created xsi:type="dcterms:W3CDTF">2016-02-15T00:27:36Z</dcterms:created>
  <dcterms:modified xsi:type="dcterms:W3CDTF">2016-04-19T06:20:25Z</dcterms:modified>
  <cp:category/>
</cp:coreProperties>
</file>